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зам\новое меню\новое меню\"/>
    </mc:Choice>
  </mc:AlternateContent>
  <bookViews>
    <workbookView xWindow="0" yWindow="0" windowWidth="11550" windowHeight="120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11" i="1" l="1"/>
  <c r="A211" i="1"/>
  <c r="L210" i="1"/>
  <c r="J210" i="1"/>
  <c r="I210" i="1"/>
  <c r="H210" i="1"/>
  <c r="G210" i="1"/>
  <c r="F210" i="1"/>
  <c r="A201" i="1"/>
  <c r="J211" i="1"/>
  <c r="I211" i="1"/>
  <c r="H211" i="1"/>
  <c r="G211" i="1"/>
  <c r="F211" i="1"/>
  <c r="B191" i="1"/>
  <c r="A191" i="1"/>
  <c r="L190" i="1"/>
  <c r="J190" i="1"/>
  <c r="I190" i="1"/>
  <c r="H190" i="1"/>
  <c r="G190" i="1"/>
  <c r="F190" i="1"/>
  <c r="A181" i="1"/>
  <c r="J191" i="1"/>
  <c r="I191" i="1"/>
  <c r="H191" i="1"/>
  <c r="G191" i="1"/>
  <c r="F191" i="1"/>
  <c r="B170" i="1"/>
  <c r="A170" i="1"/>
  <c r="L169" i="1"/>
  <c r="J169" i="1"/>
  <c r="I169" i="1"/>
  <c r="H169" i="1"/>
  <c r="G169" i="1"/>
  <c r="F169" i="1"/>
  <c r="A160" i="1"/>
  <c r="J170" i="1"/>
  <c r="I170" i="1"/>
  <c r="H170" i="1"/>
  <c r="G170" i="1"/>
  <c r="F170" i="1"/>
  <c r="B149" i="1"/>
  <c r="A149" i="1"/>
  <c r="L148" i="1"/>
  <c r="J148" i="1"/>
  <c r="I148" i="1"/>
  <c r="H148" i="1"/>
  <c r="G148" i="1"/>
  <c r="F148" i="1"/>
  <c r="A139" i="1"/>
  <c r="J149" i="1"/>
  <c r="I149" i="1"/>
  <c r="H149" i="1"/>
  <c r="G149" i="1"/>
  <c r="F149" i="1"/>
  <c r="B128" i="1"/>
  <c r="A128" i="1"/>
  <c r="L127" i="1"/>
  <c r="J127" i="1"/>
  <c r="I127" i="1"/>
  <c r="H127" i="1"/>
  <c r="G127" i="1"/>
  <c r="F127" i="1"/>
  <c r="A118" i="1"/>
  <c r="J128" i="1"/>
  <c r="I128" i="1"/>
  <c r="H128" i="1"/>
  <c r="G128" i="1"/>
  <c r="F128" i="1"/>
  <c r="B109" i="1"/>
  <c r="A109" i="1"/>
  <c r="L108" i="1"/>
  <c r="J108" i="1"/>
  <c r="I108" i="1"/>
  <c r="H108" i="1"/>
  <c r="G108" i="1"/>
  <c r="F108" i="1"/>
  <c r="B99" i="1"/>
  <c r="A99" i="1"/>
  <c r="J109" i="1"/>
  <c r="I109" i="1"/>
  <c r="H109" i="1"/>
  <c r="G109" i="1"/>
  <c r="F109" i="1"/>
  <c r="B88" i="1"/>
  <c r="A88" i="1"/>
  <c r="L87" i="1"/>
  <c r="J87" i="1"/>
  <c r="I87" i="1"/>
  <c r="H87" i="1"/>
  <c r="G87" i="1"/>
  <c r="F87" i="1"/>
  <c r="B78" i="1"/>
  <c r="A78" i="1"/>
  <c r="J88" i="1"/>
  <c r="I88" i="1"/>
  <c r="H88" i="1"/>
  <c r="G88" i="1"/>
  <c r="F88" i="1"/>
  <c r="B66" i="1"/>
  <c r="A66" i="1"/>
  <c r="L65" i="1"/>
  <c r="J65" i="1"/>
  <c r="J66" i="1" s="1"/>
  <c r="I65" i="1"/>
  <c r="H65" i="1"/>
  <c r="H66" i="1" s="1"/>
  <c r="G65" i="1"/>
  <c r="G66" i="1" s="1"/>
  <c r="F65" i="1"/>
  <c r="F66" i="1" s="1"/>
  <c r="B56" i="1"/>
  <c r="A56" i="1"/>
  <c r="I66" i="1"/>
  <c r="B46" i="1"/>
  <c r="A46" i="1"/>
  <c r="L45" i="1"/>
  <c r="J45" i="1"/>
  <c r="I45" i="1"/>
  <c r="H45" i="1"/>
  <c r="G45" i="1"/>
  <c r="F45" i="1"/>
  <c r="B36" i="1"/>
  <c r="A36" i="1"/>
  <c r="J46" i="1"/>
  <c r="I46" i="1"/>
  <c r="H46" i="1"/>
  <c r="G46" i="1"/>
  <c r="F46" i="1"/>
  <c r="B26" i="1"/>
  <c r="A26" i="1"/>
  <c r="L25" i="1"/>
  <c r="J25" i="1"/>
  <c r="I25" i="1"/>
  <c r="H25" i="1"/>
  <c r="G25" i="1"/>
  <c r="F25" i="1"/>
  <c r="B16" i="1"/>
  <c r="A16" i="1"/>
  <c r="L26" i="1"/>
  <c r="J26" i="1"/>
  <c r="I26" i="1"/>
  <c r="I212" i="1" s="1"/>
  <c r="H26" i="1"/>
  <c r="G26" i="1"/>
  <c r="F26" i="1"/>
  <c r="F212" i="1" l="1"/>
  <c r="J212" i="1"/>
  <c r="G212" i="1"/>
  <c r="L212" i="1"/>
  <c r="H212" i="1"/>
</calcChain>
</file>

<file path=xl/sharedStrings.xml><?xml version="1.0" encoding="utf-8"?>
<sst xmlns="http://schemas.openxmlformats.org/spreadsheetml/2006/main" count="391" uniqueCount="124">
  <si>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</si>
  <si>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</si>
  <si>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</si>
  <si>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</si>
  <si>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</si>
  <si>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</si>
  <si>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</si>
  <si>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</si>
  <si>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</si>
  <si>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</si>
  <si>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</si>
  <si>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</si>
  <si>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</si>
  <si>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</si>
  <si>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</si>
  <si>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</si>
  <si>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</si>
  <si>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</si>
  <si>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</si>
  <si>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</si>
  <si>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</si>
  <si>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</si>
  <si>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</si>
  <si>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</si>
  <si>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</si>
  <si>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</si>
  <si>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</si>
  <si>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</si>
  <si>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</si>
  <si>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</si>
  <si>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</si>
  <si>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</si>
  <si>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</si>
  <si>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</si>
  <si>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</si>
  <si>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</si>
  <si>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</si>
  <si>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</si>
  <si>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МОБУ Новогеоргиевская СОШ</t>
  </si>
  <si>
    <t>директор школы</t>
  </si>
  <si>
    <t>Бочкова Татьяна Николаевна</t>
  </si>
  <si>
    <t>0,4</t>
  </si>
  <si>
    <t>хлеб ржаной</t>
  </si>
  <si>
    <t>0,24</t>
  </si>
  <si>
    <t>34.8</t>
  </si>
  <si>
    <t>8,3</t>
  </si>
  <si>
    <t>масло сливочное (порц)</t>
  </si>
  <si>
    <t>Сыр (порц)</t>
  </si>
  <si>
    <t>2,95</t>
  </si>
  <si>
    <t>чай с лимоном</t>
  </si>
  <si>
    <t>0</t>
  </si>
  <si>
    <t>ТК №1.5</t>
  </si>
  <si>
    <t>ТК №1.3</t>
  </si>
  <si>
    <t>NR №75</t>
  </si>
  <si>
    <t>ТК № 302</t>
  </si>
  <si>
    <t>чай с лисоном</t>
  </si>
  <si>
    <t>ТК №302</t>
  </si>
  <si>
    <t>0,5</t>
  </si>
  <si>
    <t>молоко в т/п или к/м продукт</t>
  </si>
  <si>
    <t>5</t>
  </si>
  <si>
    <t>какао с молоком</t>
  </si>
  <si>
    <t>ТК №306</t>
  </si>
  <si>
    <t>чай с молоком и сахаром</t>
  </si>
  <si>
    <t>ТК № 301</t>
  </si>
  <si>
    <t>каша рисовая молочная жидкая</t>
  </si>
  <si>
    <t>29</t>
  </si>
  <si>
    <t>ТК №138</t>
  </si>
  <si>
    <t>чай с сахаром</t>
  </si>
  <si>
    <t>ТК №300</t>
  </si>
  <si>
    <t>каша пшеничная молочная жидкая с маслом</t>
  </si>
  <si>
    <t>6</t>
  </si>
  <si>
    <t>ТК №185</t>
  </si>
  <si>
    <t>хлеб пшеничный (пшеничный)</t>
  </si>
  <si>
    <t>хлеб пшеничный (ржаной)</t>
  </si>
  <si>
    <t>яблоко ( груша)</t>
  </si>
  <si>
    <t>18,39</t>
  </si>
  <si>
    <t>пельмени отварные со сливочным маслом</t>
  </si>
  <si>
    <t>9,08</t>
  </si>
  <si>
    <t>ТК №293</t>
  </si>
  <si>
    <t>масло сливочное(порциями)</t>
  </si>
  <si>
    <t>18,02</t>
  </si>
  <si>
    <t>Макароны отварные с маслом и сыром</t>
  </si>
  <si>
    <t>10,28</t>
  </si>
  <si>
    <t>ТК №207</t>
  </si>
  <si>
    <t>3,63</t>
  </si>
  <si>
    <t>яблоко (груша)</t>
  </si>
  <si>
    <t>23,24</t>
  </si>
  <si>
    <t>3,89</t>
  </si>
  <si>
    <t>Сыр (порциями)</t>
  </si>
  <si>
    <t xml:space="preserve">чай с сахаром </t>
  </si>
  <si>
    <t>15,54</t>
  </si>
  <si>
    <t>Вареники с творогом (полуфабрикат)</t>
  </si>
  <si>
    <t>16,4</t>
  </si>
  <si>
    <t>ТК №230</t>
  </si>
  <si>
    <t>соус молочный</t>
  </si>
  <si>
    <t>6,7</t>
  </si>
  <si>
    <t>ТК №367</t>
  </si>
  <si>
    <t>2,6</t>
  </si>
  <si>
    <t>35,14</t>
  </si>
  <si>
    <t>каша овсяная молочная жидкая с маслом</t>
  </si>
  <si>
    <t>17,89</t>
  </si>
  <si>
    <t>вареники с картофелем и сливочным маслом</t>
  </si>
  <si>
    <t>масло сливочное (порциями)</t>
  </si>
  <si>
    <t>сыр (порциями)</t>
  </si>
  <si>
    <t>27,68</t>
  </si>
  <si>
    <t>сырники из творога (полуфабрикат)</t>
  </si>
  <si>
    <t>12,67</t>
  </si>
  <si>
    <t>ТК № 351</t>
  </si>
  <si>
    <t>соус молочный сладкий</t>
  </si>
  <si>
    <t>ТК № 367</t>
  </si>
  <si>
    <t>кофейный напиток</t>
  </si>
  <si>
    <t>2,68</t>
  </si>
  <si>
    <t>ТК № 395</t>
  </si>
  <si>
    <t>30,99</t>
  </si>
  <si>
    <t>ТК № 185</t>
  </si>
  <si>
    <t>чай с  сахаром</t>
  </si>
  <si>
    <t>ТК № 300</t>
  </si>
  <si>
    <t>16,28</t>
  </si>
  <si>
    <t>макароны отварные с сыром</t>
  </si>
  <si>
    <t>ТК № 207</t>
  </si>
  <si>
    <t>2,82</t>
  </si>
  <si>
    <t>ТК № 52</t>
  </si>
  <si>
    <t>25,67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</si>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</sst>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/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horizontal="center" vertical="top" wrapText="1"/>
    </xf>
    <xf numFmtId="49" fontId="1" fillId="3" borderId="20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/>
    <xf numFmtId="0" fontId="0" fillId="0" borderId="1" xfId="0" applyFont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/>
    <xf numFmtId="0" fontId="8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tabSelected="1" topLeftCell="A151" zoomScaleNormal="100" workbookViewId="0">
      <selection activeCell="O206" sqref="O206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71" t="s">
        <v>38</v>
      </c>
      <c r="D1" s="71"/>
      <c r="E1" s="71"/>
      <c r="F1" s="3" t="s">
        <v>1</v>
      </c>
      <c r="G1" s="1" t="s">
        <v>2</v>
      </c>
      <c r="H1" s="72" t="s">
        <v>39</v>
      </c>
      <c r="I1" s="72"/>
      <c r="J1" s="72"/>
      <c r="K1" s="72"/>
    </row>
    <row r="2" spans="1:12" ht="18.75" x14ac:dyDescent="0.25">
      <c r="A2" s="4" t="s">
        <v>3</v>
      </c>
      <c r="C2" s="1"/>
      <c r="G2" s="1" t="s">
        <v>4</v>
      </c>
      <c r="H2" s="72" t="s">
        <v>40</v>
      </c>
      <c r="I2" s="72"/>
      <c r="J2" s="72"/>
      <c r="K2" s="72"/>
    </row>
    <row r="3" spans="1:12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12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69</v>
      </c>
      <c r="F6" s="21">
        <v>205</v>
      </c>
      <c r="G6" s="51">
        <v>4.91</v>
      </c>
      <c r="H6" s="57" t="s">
        <v>70</v>
      </c>
      <c r="I6" s="21">
        <v>23.47</v>
      </c>
      <c r="J6" s="21">
        <v>168</v>
      </c>
      <c r="K6" s="22" t="s">
        <v>71</v>
      </c>
      <c r="L6" s="21"/>
    </row>
    <row r="7" spans="1:12" ht="15.75" thickBot="1" x14ac:dyDescent="0.3">
      <c r="A7" s="23"/>
      <c r="B7" s="24"/>
      <c r="C7" s="25"/>
      <c r="D7" s="26"/>
      <c r="E7" s="27" t="s">
        <v>47</v>
      </c>
      <c r="F7" s="28">
        <v>10</v>
      </c>
      <c r="G7" s="52">
        <v>2.3199999999999998</v>
      </c>
      <c r="H7" s="58" t="s">
        <v>48</v>
      </c>
      <c r="I7" s="28">
        <v>0</v>
      </c>
      <c r="J7" s="28">
        <v>35.799999999999997</v>
      </c>
      <c r="K7" s="64" t="s">
        <v>53</v>
      </c>
      <c r="L7" s="28"/>
    </row>
    <row r="8" spans="1:12" ht="15.75" thickBot="1" x14ac:dyDescent="0.3">
      <c r="A8" s="23"/>
      <c r="B8" s="24"/>
      <c r="C8" s="25"/>
      <c r="D8" s="30" t="s">
        <v>25</v>
      </c>
      <c r="E8" s="27" t="s">
        <v>55</v>
      </c>
      <c r="F8" s="28">
        <v>200</v>
      </c>
      <c r="G8" s="52">
        <v>0.2</v>
      </c>
      <c r="H8" s="58" t="s">
        <v>50</v>
      </c>
      <c r="I8" s="28">
        <v>9.3000000000000007</v>
      </c>
      <c r="J8" s="28">
        <v>38</v>
      </c>
      <c r="K8" s="22" t="s">
        <v>56</v>
      </c>
      <c r="L8" s="28"/>
    </row>
    <row r="9" spans="1:12" x14ac:dyDescent="0.25">
      <c r="A9" s="23"/>
      <c r="B9" s="24"/>
      <c r="C9" s="25"/>
      <c r="D9" s="63"/>
      <c r="E9" s="27" t="s">
        <v>72</v>
      </c>
      <c r="F9" s="28">
        <v>40</v>
      </c>
      <c r="G9" s="52">
        <v>3.16</v>
      </c>
      <c r="H9" s="58" t="s">
        <v>41</v>
      </c>
      <c r="I9" s="28">
        <v>19.32</v>
      </c>
      <c r="J9" s="28">
        <v>94</v>
      </c>
      <c r="K9" s="22" t="s">
        <v>51</v>
      </c>
      <c r="L9" s="28"/>
    </row>
    <row r="10" spans="1:12" ht="15.75" thickBot="1" x14ac:dyDescent="0.3">
      <c r="A10" s="23"/>
      <c r="B10" s="24"/>
      <c r="C10" s="25"/>
      <c r="D10" s="30" t="s">
        <v>26</v>
      </c>
      <c r="E10" s="27" t="s">
        <v>74</v>
      </c>
      <c r="F10" s="28">
        <v>130</v>
      </c>
      <c r="G10" s="52">
        <v>0.5</v>
      </c>
      <c r="H10" s="58" t="s">
        <v>57</v>
      </c>
      <c r="I10" s="28">
        <v>12.7</v>
      </c>
      <c r="J10" s="28">
        <v>61.1</v>
      </c>
      <c r="K10" s="29"/>
      <c r="L10" s="28"/>
    </row>
    <row r="11" spans="1:12" ht="15.75" thickBot="1" x14ac:dyDescent="0.3">
      <c r="A11" s="23"/>
      <c r="B11" s="24"/>
      <c r="C11" s="25"/>
      <c r="D11" s="26"/>
      <c r="E11" s="27" t="s">
        <v>73</v>
      </c>
      <c r="F11" s="28">
        <v>20</v>
      </c>
      <c r="G11" s="52">
        <v>1.32</v>
      </c>
      <c r="H11" s="58" t="s">
        <v>43</v>
      </c>
      <c r="I11" s="28">
        <v>6.68</v>
      </c>
      <c r="J11" s="28" t="s">
        <v>44</v>
      </c>
      <c r="K11" s="22" t="s">
        <v>51</v>
      </c>
      <c r="L11" s="28"/>
    </row>
    <row r="12" spans="1:12" x14ac:dyDescent="0.25">
      <c r="A12" s="23"/>
      <c r="B12" s="24"/>
      <c r="C12" s="25"/>
      <c r="D12" s="26"/>
      <c r="E12" s="27" t="s">
        <v>46</v>
      </c>
      <c r="F12" s="28">
        <v>10</v>
      </c>
      <c r="G12" s="52">
        <v>0.1</v>
      </c>
      <c r="H12" s="58" t="s">
        <v>45</v>
      </c>
      <c r="I12" s="28">
        <v>0.1</v>
      </c>
      <c r="J12" s="28">
        <v>75</v>
      </c>
      <c r="K12" s="22" t="s">
        <v>52</v>
      </c>
      <c r="L12" s="28"/>
    </row>
    <row r="13" spans="1:12" x14ac:dyDescent="0.25">
      <c r="A13" s="23"/>
      <c r="B13" s="24"/>
      <c r="C13" s="25"/>
      <c r="D13" s="26"/>
      <c r="E13" s="27" t="s">
        <v>58</v>
      </c>
      <c r="F13" s="28">
        <v>200</v>
      </c>
      <c r="G13" s="52">
        <v>5.8</v>
      </c>
      <c r="H13" s="58" t="s">
        <v>59</v>
      </c>
      <c r="I13" s="28">
        <v>9.6</v>
      </c>
      <c r="J13" s="28">
        <v>108</v>
      </c>
      <c r="K13" s="64"/>
      <c r="L13" s="28"/>
    </row>
    <row r="14" spans="1:12" x14ac:dyDescent="0.25">
      <c r="A14" s="31"/>
      <c r="B14" s="32"/>
      <c r="C14" s="33"/>
      <c r="D14" s="34" t="s">
        <v>27</v>
      </c>
      <c r="E14" s="35"/>
      <c r="F14" s="36">
        <v>615</v>
      </c>
      <c r="G14" s="53">
        <v>12.01</v>
      </c>
      <c r="H14" s="59" t="s">
        <v>75</v>
      </c>
      <c r="I14" s="36">
        <v>52.25</v>
      </c>
      <c r="J14" s="36">
        <v>506.7</v>
      </c>
      <c r="K14" s="37"/>
      <c r="L14" s="36">
        <v>95</v>
      </c>
    </row>
    <row r="15" spans="1:12" x14ac:dyDescent="0.25">
      <c r="A15" s="23"/>
      <c r="B15" s="24"/>
      <c r="C15" s="25"/>
      <c r="D15" s="34"/>
      <c r="E15" s="35"/>
      <c r="F15" s="36"/>
      <c r="G15" s="53"/>
      <c r="H15" s="59"/>
      <c r="I15" s="36"/>
      <c r="J15" s="36"/>
      <c r="K15" s="37"/>
      <c r="L15" s="36"/>
    </row>
    <row r="16" spans="1:12" x14ac:dyDescent="0.25">
      <c r="A16" s="38">
        <f>A6</f>
        <v>1</v>
      </c>
      <c r="B16" s="39">
        <f>B6</f>
        <v>1</v>
      </c>
      <c r="C16" s="40" t="s">
        <v>28</v>
      </c>
      <c r="D16" s="30" t="s">
        <v>29</v>
      </c>
      <c r="E16" s="27"/>
      <c r="F16" s="28"/>
      <c r="G16" s="52"/>
      <c r="H16" s="5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30</v>
      </c>
      <c r="E17" s="27"/>
      <c r="F17" s="28"/>
      <c r="G17" s="52"/>
      <c r="H17" s="5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31</v>
      </c>
      <c r="E18" s="27"/>
      <c r="F18" s="28"/>
      <c r="G18" s="52"/>
      <c r="H18" s="5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32</v>
      </c>
      <c r="E19" s="27"/>
      <c r="F19" s="28"/>
      <c r="G19" s="52"/>
      <c r="H19" s="5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33</v>
      </c>
      <c r="E20" s="27"/>
      <c r="F20" s="28"/>
      <c r="G20" s="52"/>
      <c r="H20" s="58"/>
      <c r="I20" s="28"/>
      <c r="J20" s="28"/>
      <c r="K20" s="29"/>
      <c r="L20" s="28"/>
    </row>
    <row r="21" spans="1:12" x14ac:dyDescent="0.25">
      <c r="A21" s="23"/>
      <c r="B21" s="24"/>
      <c r="C21" s="25"/>
      <c r="D21" s="30" t="s">
        <v>34</v>
      </c>
      <c r="E21" s="27"/>
      <c r="F21" s="28"/>
      <c r="G21" s="52"/>
      <c r="H21" s="58"/>
      <c r="I21" s="28"/>
      <c r="J21" s="28"/>
      <c r="K21" s="29"/>
      <c r="L21" s="28"/>
    </row>
    <row r="22" spans="1:12" x14ac:dyDescent="0.25">
      <c r="A22" s="23"/>
      <c r="B22" s="24"/>
      <c r="C22" s="25"/>
      <c r="D22" s="30" t="s">
        <v>35</v>
      </c>
      <c r="E22" s="27"/>
      <c r="F22" s="28"/>
      <c r="G22" s="52"/>
      <c r="H22" s="5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52"/>
      <c r="H23" s="58"/>
      <c r="I23" s="28"/>
      <c r="J23" s="28"/>
      <c r="K23" s="29"/>
      <c r="L23" s="28"/>
    </row>
    <row r="24" spans="1:12" x14ac:dyDescent="0.25">
      <c r="A24" s="23"/>
      <c r="B24" s="24"/>
      <c r="C24" s="25"/>
      <c r="D24" s="26"/>
      <c r="E24" s="27"/>
      <c r="F24" s="28"/>
      <c r="G24" s="52"/>
      <c r="H24" s="58"/>
      <c r="I24" s="28"/>
      <c r="J24" s="28"/>
      <c r="K24" s="29"/>
      <c r="L24" s="28"/>
    </row>
    <row r="25" spans="1:12" x14ac:dyDescent="0.25">
      <c r="A25" s="31"/>
      <c r="B25" s="32"/>
      <c r="C25" s="33"/>
      <c r="D25" s="34" t="s">
        <v>27</v>
      </c>
      <c r="E25" s="35"/>
      <c r="F25" s="36">
        <f>SUM(F16:F24)</f>
        <v>0</v>
      </c>
      <c r="G25" s="53">
        <f>SUM(G16:G24)</f>
        <v>0</v>
      </c>
      <c r="H25" s="59">
        <f>SUM(H16:H24)</f>
        <v>0</v>
      </c>
      <c r="I25" s="36">
        <f>SUM(I16:I24)</f>
        <v>0</v>
      </c>
      <c r="J25" s="36">
        <f>SUM(J16:J24)</f>
        <v>0</v>
      </c>
      <c r="K25" s="37"/>
      <c r="L25" s="36">
        <f>SUM(L16:L24)</f>
        <v>0</v>
      </c>
    </row>
    <row r="26" spans="1:12" ht="13.9" customHeight="1" thickBot="1" x14ac:dyDescent="0.3">
      <c r="A26" s="41">
        <f>A6</f>
        <v>1</v>
      </c>
      <c r="B26" s="42">
        <f>B6</f>
        <v>1</v>
      </c>
      <c r="C26" s="73" t="s">
        <v>36</v>
      </c>
      <c r="D26" s="73"/>
      <c r="E26" s="43"/>
      <c r="F26" s="44">
        <f>F14+F25</f>
        <v>615</v>
      </c>
      <c r="G26" s="54">
        <f>G14+G25</f>
        <v>12.01</v>
      </c>
      <c r="H26" s="60">
        <f>H14+H25</f>
        <v>18.39</v>
      </c>
      <c r="I26" s="44">
        <f>I14+I25</f>
        <v>52.25</v>
      </c>
      <c r="J26" s="44">
        <f>J14+J25</f>
        <v>506.7</v>
      </c>
      <c r="K26" s="44"/>
      <c r="L26" s="44">
        <f>L14+L25</f>
        <v>95</v>
      </c>
    </row>
    <row r="27" spans="1:12" ht="15.75" thickBot="1" x14ac:dyDescent="0.3">
      <c r="A27" s="45">
        <v>1</v>
      </c>
      <c r="B27" s="24">
        <v>2</v>
      </c>
      <c r="C27" s="18" t="s">
        <v>23</v>
      </c>
      <c r="D27" s="19" t="s">
        <v>24</v>
      </c>
      <c r="E27" s="20" t="s">
        <v>76</v>
      </c>
      <c r="F27" s="21">
        <v>200</v>
      </c>
      <c r="G27" s="51">
        <v>21</v>
      </c>
      <c r="H27" s="57" t="s">
        <v>77</v>
      </c>
      <c r="I27" s="21">
        <v>38</v>
      </c>
      <c r="J27" s="21">
        <v>316</v>
      </c>
      <c r="K27" s="22" t="s">
        <v>78</v>
      </c>
      <c r="L27" s="21"/>
    </row>
    <row r="28" spans="1:12" ht="15.75" thickBot="1" x14ac:dyDescent="0.3">
      <c r="A28" s="45"/>
      <c r="B28" s="24"/>
      <c r="C28" s="65"/>
      <c r="D28" s="66"/>
      <c r="E28" s="67"/>
      <c r="F28" s="68"/>
      <c r="G28" s="69"/>
      <c r="H28" s="70"/>
      <c r="I28" s="68"/>
      <c r="J28" s="68"/>
      <c r="K28" s="22"/>
      <c r="L28" s="68"/>
    </row>
    <row r="29" spans="1:12" ht="15.75" thickBot="1" x14ac:dyDescent="0.3">
      <c r="A29" s="45"/>
      <c r="B29" s="24"/>
      <c r="C29" s="25"/>
      <c r="D29" s="26"/>
      <c r="E29" s="27" t="s">
        <v>79</v>
      </c>
      <c r="F29" s="28">
        <v>10</v>
      </c>
      <c r="G29" s="52">
        <v>0.1</v>
      </c>
      <c r="H29" s="58" t="s">
        <v>45</v>
      </c>
      <c r="I29" s="28">
        <v>0.1</v>
      </c>
      <c r="J29" s="28">
        <v>75</v>
      </c>
      <c r="K29" s="22" t="s">
        <v>52</v>
      </c>
      <c r="L29" s="28"/>
    </row>
    <row r="30" spans="1:12" ht="15.75" thickBot="1" x14ac:dyDescent="0.3">
      <c r="A30" s="45"/>
      <c r="B30" s="24"/>
      <c r="C30" s="25"/>
      <c r="D30" s="30" t="s">
        <v>25</v>
      </c>
      <c r="E30" s="27" t="s">
        <v>49</v>
      </c>
      <c r="F30" s="28">
        <v>200</v>
      </c>
      <c r="G30" s="52">
        <v>0.3</v>
      </c>
      <c r="H30" s="58" t="s">
        <v>50</v>
      </c>
      <c r="I30" s="28">
        <v>15.3</v>
      </c>
      <c r="J30" s="28">
        <v>62.6</v>
      </c>
      <c r="K30" s="22" t="s">
        <v>56</v>
      </c>
      <c r="L30" s="28"/>
    </row>
    <row r="31" spans="1:12" ht="15.75" thickBot="1" x14ac:dyDescent="0.3">
      <c r="A31" s="45"/>
      <c r="B31" s="24"/>
      <c r="C31" s="25"/>
      <c r="D31" s="30"/>
      <c r="E31" s="27" t="s">
        <v>72</v>
      </c>
      <c r="F31" s="28">
        <v>40</v>
      </c>
      <c r="G31" s="52">
        <v>3.16</v>
      </c>
      <c r="H31" s="58" t="s">
        <v>41</v>
      </c>
      <c r="I31" s="28">
        <v>19.32</v>
      </c>
      <c r="J31" s="28">
        <v>94</v>
      </c>
      <c r="K31" s="22" t="s">
        <v>51</v>
      </c>
      <c r="L31" s="28"/>
    </row>
    <row r="32" spans="1:12" ht="15.75" thickBot="1" x14ac:dyDescent="0.3">
      <c r="A32" s="45"/>
      <c r="B32" s="24"/>
      <c r="C32" s="25"/>
      <c r="D32" s="30"/>
      <c r="E32" s="27" t="s">
        <v>73</v>
      </c>
      <c r="F32" s="28">
        <v>20</v>
      </c>
      <c r="G32" s="52">
        <v>1.32</v>
      </c>
      <c r="H32" s="58" t="s">
        <v>43</v>
      </c>
      <c r="I32" s="28">
        <v>6.68</v>
      </c>
      <c r="J32" s="28">
        <v>34.799999999999997</v>
      </c>
      <c r="K32" s="22" t="s">
        <v>51</v>
      </c>
      <c r="L32" s="28"/>
    </row>
    <row r="33" spans="1:12" x14ac:dyDescent="0.25">
      <c r="A33" s="45"/>
      <c r="B33" s="24"/>
      <c r="C33" s="25"/>
      <c r="D33" s="26"/>
      <c r="E33" s="27" t="s">
        <v>42</v>
      </c>
      <c r="F33" s="28">
        <v>20</v>
      </c>
      <c r="G33" s="52">
        <v>1.32</v>
      </c>
      <c r="H33" s="58" t="s">
        <v>43</v>
      </c>
      <c r="I33" s="28">
        <v>6.68</v>
      </c>
      <c r="J33" s="28">
        <v>34.799999999999997</v>
      </c>
      <c r="K33" s="22" t="s">
        <v>51</v>
      </c>
      <c r="L33" s="28"/>
    </row>
    <row r="34" spans="1:12" x14ac:dyDescent="0.25">
      <c r="A34" s="45"/>
      <c r="B34" s="24"/>
      <c r="C34" s="25"/>
      <c r="D34" s="26"/>
      <c r="E34" s="27" t="s">
        <v>58</v>
      </c>
      <c r="F34" s="28">
        <v>200</v>
      </c>
      <c r="G34" s="52">
        <v>5.8</v>
      </c>
      <c r="H34" s="58" t="s">
        <v>59</v>
      </c>
      <c r="I34" s="28">
        <v>9.6</v>
      </c>
      <c r="J34" s="28">
        <v>108</v>
      </c>
      <c r="K34" s="29"/>
      <c r="L34" s="28"/>
    </row>
    <row r="35" spans="1:12" x14ac:dyDescent="0.25">
      <c r="A35" s="46"/>
      <c r="B35" s="32"/>
      <c r="C35" s="33"/>
      <c r="D35" s="34" t="s">
        <v>27</v>
      </c>
      <c r="E35" s="35"/>
      <c r="F35" s="36">
        <v>470</v>
      </c>
      <c r="G35" s="53">
        <v>25.78</v>
      </c>
      <c r="H35" s="59" t="s">
        <v>80</v>
      </c>
      <c r="I35" s="36">
        <v>75.099999999999994</v>
      </c>
      <c r="J35" s="36">
        <v>563.79999999999995</v>
      </c>
      <c r="K35" s="37"/>
      <c r="L35" s="36">
        <v>95</v>
      </c>
    </row>
    <row r="36" spans="1:12" x14ac:dyDescent="0.25">
      <c r="A36" s="39">
        <f>A27</f>
        <v>1</v>
      </c>
      <c r="B36" s="39">
        <f>B27</f>
        <v>2</v>
      </c>
      <c r="C36" s="40" t="s">
        <v>28</v>
      </c>
      <c r="D36" s="30" t="s">
        <v>29</v>
      </c>
      <c r="E36" s="27"/>
      <c r="F36" s="28"/>
      <c r="G36" s="52"/>
      <c r="H36" s="5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30</v>
      </c>
      <c r="E37" s="27"/>
      <c r="F37" s="28"/>
      <c r="G37" s="52"/>
      <c r="H37" s="5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31</v>
      </c>
      <c r="E38" s="27"/>
      <c r="F38" s="28"/>
      <c r="G38" s="52"/>
      <c r="H38" s="5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32</v>
      </c>
      <c r="E39" s="27"/>
      <c r="F39" s="28"/>
      <c r="G39" s="52"/>
      <c r="H39" s="58"/>
      <c r="I39" s="28"/>
      <c r="J39" s="28"/>
      <c r="K39" s="29"/>
      <c r="L39" s="28"/>
    </row>
    <row r="40" spans="1:12" x14ac:dyDescent="0.25">
      <c r="A40" s="45"/>
      <c r="B40" s="24"/>
      <c r="C40" s="25"/>
      <c r="D40" s="30" t="s">
        <v>33</v>
      </c>
      <c r="E40" s="27"/>
      <c r="F40" s="28"/>
      <c r="G40" s="52"/>
      <c r="H40" s="58"/>
      <c r="I40" s="28"/>
      <c r="J40" s="28"/>
      <c r="K40" s="29"/>
      <c r="L40" s="28"/>
    </row>
    <row r="41" spans="1:12" x14ac:dyDescent="0.25">
      <c r="A41" s="45"/>
      <c r="B41" s="24"/>
      <c r="C41" s="25"/>
      <c r="D41" s="30" t="s">
        <v>34</v>
      </c>
      <c r="E41" s="27"/>
      <c r="F41" s="28"/>
      <c r="G41" s="52"/>
      <c r="H41" s="58"/>
      <c r="I41" s="28"/>
      <c r="J41" s="28"/>
      <c r="K41" s="29"/>
      <c r="L41" s="28"/>
    </row>
    <row r="42" spans="1:12" x14ac:dyDescent="0.25">
      <c r="A42" s="45"/>
      <c r="B42" s="24"/>
      <c r="C42" s="25"/>
      <c r="D42" s="30" t="s">
        <v>35</v>
      </c>
      <c r="E42" s="27"/>
      <c r="F42" s="28"/>
      <c r="G42" s="52"/>
      <c r="H42" s="58"/>
      <c r="I42" s="28"/>
      <c r="J42" s="28"/>
      <c r="K42" s="29"/>
      <c r="L42" s="28"/>
    </row>
    <row r="43" spans="1:12" x14ac:dyDescent="0.25">
      <c r="A43" s="45"/>
      <c r="B43" s="24"/>
      <c r="C43" s="25"/>
      <c r="D43" s="26"/>
      <c r="E43" s="27"/>
      <c r="F43" s="28"/>
      <c r="G43" s="52"/>
      <c r="H43" s="58"/>
      <c r="I43" s="28"/>
      <c r="J43" s="28"/>
      <c r="K43" s="29"/>
      <c r="L43" s="28"/>
    </row>
    <row r="44" spans="1:12" x14ac:dyDescent="0.25">
      <c r="A44" s="45"/>
      <c r="B44" s="24"/>
      <c r="C44" s="25"/>
      <c r="D44" s="26"/>
      <c r="E44" s="27"/>
      <c r="F44" s="28"/>
      <c r="G44" s="52"/>
      <c r="H44" s="58"/>
      <c r="I44" s="28"/>
      <c r="J44" s="28"/>
      <c r="K44" s="29"/>
      <c r="L44" s="28"/>
    </row>
    <row r="45" spans="1:12" x14ac:dyDescent="0.25">
      <c r="A45" s="46"/>
      <c r="B45" s="32"/>
      <c r="C45" s="33"/>
      <c r="D45" s="34" t="s">
        <v>27</v>
      </c>
      <c r="E45" s="35"/>
      <c r="F45" s="36">
        <f>SUM(F36:F44)</f>
        <v>0</v>
      </c>
      <c r="G45" s="53">
        <f>SUM(G36:G44)</f>
        <v>0</v>
      </c>
      <c r="H45" s="59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3.9" customHeight="1" x14ac:dyDescent="0.25">
      <c r="A46" s="47">
        <f>A27</f>
        <v>1</v>
      </c>
      <c r="B46" s="47">
        <f>B27</f>
        <v>2</v>
      </c>
      <c r="C46" s="73" t="s">
        <v>36</v>
      </c>
      <c r="D46" s="73"/>
      <c r="E46" s="43"/>
      <c r="F46" s="44">
        <f>F35+F45</f>
        <v>470</v>
      </c>
      <c r="G46" s="54">
        <f>G35+G45</f>
        <v>25.78</v>
      </c>
      <c r="H46" s="60">
        <f>H35+H45</f>
        <v>18.02</v>
      </c>
      <c r="I46" s="44">
        <f>I35+I45</f>
        <v>75.099999999999994</v>
      </c>
      <c r="J46" s="44">
        <f>J35+J45</f>
        <v>563.79999999999995</v>
      </c>
      <c r="K46" s="44"/>
      <c r="L46" s="44">
        <v>95</v>
      </c>
    </row>
    <row r="47" spans="1:12" ht="15.75" thickBot="1" x14ac:dyDescent="0.3">
      <c r="A47" s="16">
        <v>1</v>
      </c>
      <c r="B47" s="17">
        <v>3</v>
      </c>
      <c r="C47" s="18" t="s">
        <v>23</v>
      </c>
      <c r="D47" s="19" t="s">
        <v>24</v>
      </c>
      <c r="E47" s="20" t="s">
        <v>81</v>
      </c>
      <c r="F47" s="21">
        <v>200</v>
      </c>
      <c r="G47" s="51">
        <v>11.17</v>
      </c>
      <c r="H47" s="57" t="s">
        <v>82</v>
      </c>
      <c r="I47" s="21">
        <v>31.78</v>
      </c>
      <c r="J47" s="21">
        <v>264</v>
      </c>
      <c r="K47" s="22" t="s">
        <v>83</v>
      </c>
      <c r="L47" s="21"/>
    </row>
    <row r="48" spans="1:12" ht="15.75" thickBot="1" x14ac:dyDescent="0.3">
      <c r="A48" s="23"/>
      <c r="B48" s="24"/>
      <c r="C48" s="65"/>
      <c r="D48" s="26"/>
      <c r="E48" s="67" t="s">
        <v>79</v>
      </c>
      <c r="F48" s="68">
        <v>10</v>
      </c>
      <c r="G48" s="69">
        <v>0.1</v>
      </c>
      <c r="H48" s="70" t="s">
        <v>45</v>
      </c>
      <c r="I48" s="68">
        <v>0.1</v>
      </c>
      <c r="J48" s="68">
        <v>75</v>
      </c>
      <c r="K48" s="22" t="s">
        <v>52</v>
      </c>
      <c r="L48" s="68"/>
    </row>
    <row r="49" spans="1:12" ht="15.75" thickBot="1" x14ac:dyDescent="0.3">
      <c r="A49" s="23"/>
      <c r="B49" s="24"/>
      <c r="C49" s="25"/>
      <c r="D49" s="30" t="s">
        <v>25</v>
      </c>
      <c r="E49" s="27" t="s">
        <v>60</v>
      </c>
      <c r="F49" s="28">
        <v>200</v>
      </c>
      <c r="G49" s="52">
        <v>4.2</v>
      </c>
      <c r="H49" s="58" t="s">
        <v>84</v>
      </c>
      <c r="I49" s="28">
        <v>17.28</v>
      </c>
      <c r="J49" s="28">
        <v>118.6</v>
      </c>
      <c r="K49" s="22" t="s">
        <v>61</v>
      </c>
      <c r="L49" s="28"/>
    </row>
    <row r="50" spans="1:12" ht="15.75" thickBot="1" x14ac:dyDescent="0.3">
      <c r="A50" s="23"/>
      <c r="B50" s="24"/>
      <c r="C50" s="25"/>
      <c r="D50" s="30"/>
      <c r="E50" s="27" t="s">
        <v>72</v>
      </c>
      <c r="F50" s="28">
        <v>40</v>
      </c>
      <c r="G50" s="52">
        <v>3.16</v>
      </c>
      <c r="H50" s="58" t="s">
        <v>41</v>
      </c>
      <c r="I50" s="28">
        <v>19.32</v>
      </c>
      <c r="J50" s="28">
        <v>94</v>
      </c>
      <c r="K50" s="22" t="s">
        <v>51</v>
      </c>
      <c r="L50" s="28"/>
    </row>
    <row r="51" spans="1:12" x14ac:dyDescent="0.25">
      <c r="A51" s="23"/>
      <c r="B51" s="24"/>
      <c r="C51" s="25"/>
      <c r="D51" s="30"/>
      <c r="E51" s="27" t="s">
        <v>73</v>
      </c>
      <c r="F51" s="28">
        <v>20</v>
      </c>
      <c r="G51" s="52">
        <v>1.32</v>
      </c>
      <c r="H51" s="58" t="s">
        <v>43</v>
      </c>
      <c r="I51" s="28">
        <v>6.68</v>
      </c>
      <c r="J51" s="28">
        <v>34.799999999999997</v>
      </c>
      <c r="K51" s="22" t="s">
        <v>51</v>
      </c>
      <c r="L51" s="28"/>
    </row>
    <row r="52" spans="1:12" x14ac:dyDescent="0.25">
      <c r="A52" s="23"/>
      <c r="B52" s="24"/>
      <c r="C52" s="25"/>
      <c r="D52" s="30" t="s">
        <v>26</v>
      </c>
      <c r="E52" s="27" t="s">
        <v>85</v>
      </c>
      <c r="F52" s="28">
        <v>130</v>
      </c>
      <c r="G52" s="52">
        <v>0.5</v>
      </c>
      <c r="H52" s="58" t="s">
        <v>57</v>
      </c>
      <c r="I52" s="28">
        <v>12.7</v>
      </c>
      <c r="J52" s="28">
        <v>61.1</v>
      </c>
      <c r="K52" s="29"/>
      <c r="L52" s="28"/>
    </row>
    <row r="53" spans="1:12" x14ac:dyDescent="0.25">
      <c r="A53" s="23"/>
      <c r="B53" s="24"/>
      <c r="C53" s="25"/>
      <c r="D53" s="26"/>
      <c r="E53" s="27" t="s">
        <v>58</v>
      </c>
      <c r="F53" s="28">
        <v>200</v>
      </c>
      <c r="G53" s="52">
        <v>5.8</v>
      </c>
      <c r="H53" s="58" t="s">
        <v>59</v>
      </c>
      <c r="I53" s="28">
        <v>9.6</v>
      </c>
      <c r="J53" s="28">
        <v>108</v>
      </c>
      <c r="K53" s="29"/>
      <c r="L53" s="28"/>
    </row>
    <row r="54" spans="1:12" x14ac:dyDescent="0.25">
      <c r="A54" s="23"/>
      <c r="B54" s="24"/>
      <c r="C54" s="25"/>
      <c r="D54" s="26"/>
      <c r="E54" s="27"/>
      <c r="F54" s="28"/>
      <c r="G54" s="52"/>
      <c r="H54" s="58"/>
      <c r="I54" s="28"/>
      <c r="J54" s="28"/>
      <c r="K54" s="29"/>
      <c r="L54" s="28"/>
    </row>
    <row r="55" spans="1:12" x14ac:dyDescent="0.25">
      <c r="A55" s="31"/>
      <c r="B55" s="32"/>
      <c r="C55" s="33"/>
      <c r="D55" s="34" t="s">
        <v>27</v>
      </c>
      <c r="E55" s="35"/>
      <c r="F55" s="36">
        <v>600</v>
      </c>
      <c r="G55" s="53">
        <v>20.47</v>
      </c>
      <c r="H55" s="59" t="s">
        <v>86</v>
      </c>
      <c r="I55" s="36">
        <v>88.55</v>
      </c>
      <c r="J55" s="36">
        <v>646.20000000000005</v>
      </c>
      <c r="K55" s="37"/>
      <c r="L55" s="36">
        <v>95</v>
      </c>
    </row>
    <row r="56" spans="1:12" x14ac:dyDescent="0.25">
      <c r="A56" s="38">
        <f>A47</f>
        <v>1</v>
      </c>
      <c r="B56" s="39">
        <f>B47</f>
        <v>3</v>
      </c>
      <c r="C56" s="40" t="s">
        <v>28</v>
      </c>
      <c r="D56" s="30" t="s">
        <v>29</v>
      </c>
      <c r="E56" s="27"/>
      <c r="F56" s="28"/>
      <c r="G56" s="52"/>
      <c r="H56" s="5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30</v>
      </c>
      <c r="E57" s="27"/>
      <c r="F57" s="28"/>
      <c r="G57" s="52"/>
      <c r="H57" s="5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31</v>
      </c>
      <c r="E58" s="27"/>
      <c r="F58" s="28"/>
      <c r="G58" s="52"/>
      <c r="H58" s="58"/>
      <c r="I58" s="28"/>
      <c r="J58" s="28"/>
      <c r="K58" s="29"/>
      <c r="L58" s="28"/>
    </row>
    <row r="59" spans="1:12" x14ac:dyDescent="0.25">
      <c r="A59" s="23"/>
      <c r="B59" s="24"/>
      <c r="C59" s="25"/>
      <c r="D59" s="30" t="s">
        <v>32</v>
      </c>
      <c r="E59" s="27"/>
      <c r="F59" s="28"/>
      <c r="G59" s="52"/>
      <c r="H59" s="58"/>
      <c r="I59" s="28"/>
      <c r="J59" s="28"/>
      <c r="K59" s="29"/>
      <c r="L59" s="28"/>
    </row>
    <row r="60" spans="1:12" x14ac:dyDescent="0.25">
      <c r="A60" s="23"/>
      <c r="B60" s="24"/>
      <c r="C60" s="25"/>
      <c r="D60" s="30" t="s">
        <v>33</v>
      </c>
      <c r="E60" s="27"/>
      <c r="F60" s="28"/>
      <c r="G60" s="52"/>
      <c r="H60" s="58"/>
      <c r="I60" s="28"/>
      <c r="J60" s="28"/>
      <c r="K60" s="29"/>
      <c r="L60" s="28"/>
    </row>
    <row r="61" spans="1:12" x14ac:dyDescent="0.25">
      <c r="A61" s="23"/>
      <c r="B61" s="24"/>
      <c r="C61" s="25"/>
      <c r="D61" s="30" t="s">
        <v>34</v>
      </c>
      <c r="E61" s="27"/>
      <c r="F61" s="28"/>
      <c r="G61" s="52"/>
      <c r="H61" s="58"/>
      <c r="I61" s="28"/>
      <c r="J61" s="28"/>
      <c r="K61" s="29"/>
      <c r="L61" s="28"/>
    </row>
    <row r="62" spans="1:12" x14ac:dyDescent="0.25">
      <c r="A62" s="23"/>
      <c r="B62" s="24"/>
      <c r="C62" s="25"/>
      <c r="D62" s="30" t="s">
        <v>35</v>
      </c>
      <c r="E62" s="27"/>
      <c r="F62" s="28"/>
      <c r="G62" s="52"/>
      <c r="H62" s="58"/>
      <c r="I62" s="28"/>
      <c r="J62" s="28"/>
      <c r="K62" s="29"/>
      <c r="L62" s="28"/>
    </row>
    <row r="63" spans="1:12" x14ac:dyDescent="0.25">
      <c r="A63" s="23"/>
      <c r="B63" s="24"/>
      <c r="C63" s="25"/>
      <c r="D63" s="26"/>
      <c r="E63" s="27"/>
      <c r="F63" s="28"/>
      <c r="G63" s="52"/>
      <c r="H63" s="58"/>
      <c r="I63" s="28"/>
      <c r="J63" s="28"/>
      <c r="K63" s="29"/>
      <c r="L63" s="28"/>
    </row>
    <row r="64" spans="1:12" x14ac:dyDescent="0.25">
      <c r="A64" s="23"/>
      <c r="B64" s="24"/>
      <c r="C64" s="25"/>
      <c r="D64" s="26"/>
      <c r="E64" s="27"/>
      <c r="F64" s="28"/>
      <c r="G64" s="52"/>
      <c r="H64" s="58"/>
      <c r="I64" s="28"/>
      <c r="J64" s="28"/>
      <c r="K64" s="29"/>
      <c r="L64" s="28"/>
    </row>
    <row r="65" spans="1:12" x14ac:dyDescent="0.25">
      <c r="A65" s="31"/>
      <c r="B65" s="32"/>
      <c r="C65" s="33"/>
      <c r="D65" s="34" t="s">
        <v>27</v>
      </c>
      <c r="E65" s="35"/>
      <c r="F65" s="36">
        <f>SUM(F56:F64)</f>
        <v>0</v>
      </c>
      <c r="G65" s="53">
        <f>SUM(G56:G64)</f>
        <v>0</v>
      </c>
      <c r="H65" s="59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3.9" customHeight="1" x14ac:dyDescent="0.25">
      <c r="A66" s="41">
        <f>A47</f>
        <v>1</v>
      </c>
      <c r="B66" s="42">
        <f>B47</f>
        <v>3</v>
      </c>
      <c r="C66" s="73" t="s">
        <v>36</v>
      </c>
      <c r="D66" s="73"/>
      <c r="E66" s="43"/>
      <c r="F66" s="44">
        <f>F55+F65</f>
        <v>600</v>
      </c>
      <c r="G66" s="54">
        <f>G55+G65</f>
        <v>20.47</v>
      </c>
      <c r="H66" s="60">
        <f>H55+H65</f>
        <v>23.24</v>
      </c>
      <c r="I66" s="44">
        <f>I55+I65</f>
        <v>88.55</v>
      </c>
      <c r="J66" s="44">
        <f>J55+J65</f>
        <v>646.20000000000005</v>
      </c>
      <c r="K66" s="44"/>
      <c r="L66" s="44">
        <v>95</v>
      </c>
    </row>
    <row r="67" spans="1:12" ht="15.75" thickBot="1" x14ac:dyDescent="0.3">
      <c r="A67" s="16">
        <v>1</v>
      </c>
      <c r="B67" s="17">
        <v>4</v>
      </c>
      <c r="C67" s="18" t="s">
        <v>23</v>
      </c>
      <c r="D67" s="19" t="s">
        <v>24</v>
      </c>
      <c r="E67" s="20" t="s">
        <v>64</v>
      </c>
      <c r="F67" s="21">
        <v>205</v>
      </c>
      <c r="G67" s="51">
        <v>2.17</v>
      </c>
      <c r="H67" s="57" t="s">
        <v>87</v>
      </c>
      <c r="I67" s="21">
        <v>22.51</v>
      </c>
      <c r="J67" s="21">
        <v>134</v>
      </c>
      <c r="K67" s="22" t="s">
        <v>71</v>
      </c>
      <c r="L67" s="21"/>
    </row>
    <row r="68" spans="1:12" x14ac:dyDescent="0.25">
      <c r="A68" s="23"/>
      <c r="B68" s="24"/>
      <c r="C68" s="65"/>
      <c r="D68" s="66"/>
      <c r="E68" s="67"/>
      <c r="F68" s="68"/>
      <c r="G68" s="69"/>
      <c r="H68" s="70"/>
      <c r="I68" s="68"/>
      <c r="J68" s="68"/>
      <c r="K68" s="22"/>
      <c r="L68" s="68"/>
    </row>
    <row r="69" spans="1:12" ht="15.75" thickBot="1" x14ac:dyDescent="0.3">
      <c r="A69" s="23"/>
      <c r="B69" s="24"/>
      <c r="C69" s="25"/>
      <c r="D69" s="26"/>
      <c r="E69" s="27" t="s">
        <v>88</v>
      </c>
      <c r="F69" s="28">
        <v>10</v>
      </c>
      <c r="G69" s="52">
        <v>2.3199999999999998</v>
      </c>
      <c r="H69" s="58" t="s">
        <v>48</v>
      </c>
      <c r="I69" s="28">
        <v>0</v>
      </c>
      <c r="J69" s="28">
        <v>35.799999999999997</v>
      </c>
      <c r="K69" s="64" t="s">
        <v>53</v>
      </c>
      <c r="L69" s="28"/>
    </row>
    <row r="70" spans="1:12" ht="15.75" thickBot="1" x14ac:dyDescent="0.3">
      <c r="A70" s="23"/>
      <c r="B70" s="24"/>
      <c r="C70" s="25"/>
      <c r="D70" s="26"/>
      <c r="E70" s="27" t="s">
        <v>79</v>
      </c>
      <c r="F70" s="28">
        <v>10</v>
      </c>
      <c r="G70" s="52">
        <v>0.1</v>
      </c>
      <c r="H70" s="58" t="s">
        <v>45</v>
      </c>
      <c r="I70" s="28">
        <v>0.1</v>
      </c>
      <c r="J70" s="28">
        <v>75</v>
      </c>
      <c r="K70" s="22" t="s">
        <v>52</v>
      </c>
      <c r="L70" s="28"/>
    </row>
    <row r="71" spans="1:12" ht="15.75" thickBot="1" x14ac:dyDescent="0.3">
      <c r="A71" s="23"/>
      <c r="B71" s="24"/>
      <c r="C71" s="25"/>
      <c r="D71" s="30" t="s">
        <v>25</v>
      </c>
      <c r="E71" s="27" t="s">
        <v>89</v>
      </c>
      <c r="F71" s="28">
        <v>200</v>
      </c>
      <c r="G71" s="52">
        <v>0.2</v>
      </c>
      <c r="H71" s="58" t="s">
        <v>50</v>
      </c>
      <c r="I71" s="28">
        <v>11</v>
      </c>
      <c r="J71" s="28">
        <v>44</v>
      </c>
      <c r="K71" s="22" t="s">
        <v>56</v>
      </c>
      <c r="L71" s="28"/>
    </row>
    <row r="72" spans="1:12" ht="15.75" thickBot="1" x14ac:dyDescent="0.3">
      <c r="A72" s="23"/>
      <c r="B72" s="24"/>
      <c r="C72" s="25"/>
      <c r="D72" s="30"/>
      <c r="E72" s="27" t="s">
        <v>72</v>
      </c>
      <c r="F72" s="28">
        <v>40</v>
      </c>
      <c r="G72" s="52">
        <v>3.16</v>
      </c>
      <c r="H72" s="58" t="s">
        <v>41</v>
      </c>
      <c r="I72" s="28">
        <v>19.32</v>
      </c>
      <c r="J72" s="28">
        <v>94</v>
      </c>
      <c r="K72" s="22" t="s">
        <v>51</v>
      </c>
      <c r="L72" s="28"/>
    </row>
    <row r="73" spans="1:12" x14ac:dyDescent="0.25">
      <c r="A73" s="23"/>
      <c r="B73" s="24"/>
      <c r="C73" s="25"/>
      <c r="D73" s="26"/>
      <c r="E73" s="27" t="s">
        <v>73</v>
      </c>
      <c r="F73" s="28">
        <v>20</v>
      </c>
      <c r="G73" s="52">
        <v>1.32</v>
      </c>
      <c r="H73" s="58" t="s">
        <v>43</v>
      </c>
      <c r="I73" s="28">
        <v>6.68</v>
      </c>
      <c r="J73" s="28">
        <v>34.799999999999997</v>
      </c>
      <c r="K73" s="22" t="s">
        <v>51</v>
      </c>
      <c r="L73" s="28"/>
    </row>
    <row r="74" spans="1:12" ht="15.75" thickBot="1" x14ac:dyDescent="0.3">
      <c r="A74" s="23"/>
      <c r="B74" s="24"/>
      <c r="C74" s="25"/>
      <c r="D74" s="30" t="s">
        <v>26</v>
      </c>
      <c r="E74" s="27"/>
      <c r="F74" s="28"/>
      <c r="G74" s="52"/>
      <c r="H74" s="58"/>
      <c r="I74" s="28"/>
      <c r="J74" s="28"/>
      <c r="K74" s="29"/>
      <c r="L74" s="28"/>
    </row>
    <row r="75" spans="1:12" x14ac:dyDescent="0.25">
      <c r="A75" s="23"/>
      <c r="B75" s="24"/>
      <c r="C75" s="25"/>
      <c r="D75" s="26"/>
      <c r="E75" s="27"/>
      <c r="F75" s="28"/>
      <c r="G75" s="52"/>
      <c r="H75" s="58"/>
      <c r="I75" s="28"/>
      <c r="J75" s="28"/>
      <c r="K75" s="22"/>
      <c r="L75" s="28"/>
    </row>
    <row r="76" spans="1:12" x14ac:dyDescent="0.25">
      <c r="A76" s="23"/>
      <c r="B76" s="24"/>
      <c r="C76" s="25"/>
      <c r="D76" s="26"/>
      <c r="E76" s="27" t="s">
        <v>58</v>
      </c>
      <c r="F76" s="28">
        <v>200</v>
      </c>
      <c r="G76" s="52">
        <v>5.8</v>
      </c>
      <c r="H76" s="58" t="s">
        <v>59</v>
      </c>
      <c r="I76" s="28">
        <v>9.6</v>
      </c>
      <c r="J76" s="28">
        <v>108</v>
      </c>
      <c r="K76" s="29"/>
      <c r="L76" s="28"/>
    </row>
    <row r="77" spans="1:12" x14ac:dyDescent="0.25">
      <c r="A77" s="31"/>
      <c r="B77" s="32"/>
      <c r="C77" s="33"/>
      <c r="D77" s="34" t="s">
        <v>27</v>
      </c>
      <c r="E77" s="35"/>
      <c r="F77" s="36">
        <v>485</v>
      </c>
      <c r="G77" s="53">
        <v>9.27</v>
      </c>
      <c r="H77" s="59" t="s">
        <v>90</v>
      </c>
      <c r="I77" s="36">
        <v>40.29</v>
      </c>
      <c r="J77" s="36">
        <v>417.6</v>
      </c>
      <c r="K77" s="37"/>
      <c r="L77" s="36">
        <v>95</v>
      </c>
    </row>
    <row r="78" spans="1:12" x14ac:dyDescent="0.25">
      <c r="A78" s="38">
        <f>A67</f>
        <v>1</v>
      </c>
      <c r="B78" s="39">
        <f>B67</f>
        <v>4</v>
      </c>
      <c r="C78" s="40" t="s">
        <v>28</v>
      </c>
      <c r="D78" s="30" t="s">
        <v>29</v>
      </c>
      <c r="E78" s="27"/>
      <c r="F78" s="28"/>
      <c r="G78" s="52"/>
      <c r="H78" s="58"/>
      <c r="I78" s="28"/>
      <c r="J78" s="28"/>
      <c r="K78" s="29"/>
      <c r="L78" s="28"/>
    </row>
    <row r="79" spans="1:12" x14ac:dyDescent="0.25">
      <c r="A79" s="23"/>
      <c r="B79" s="24"/>
      <c r="C79" s="25"/>
      <c r="D79" s="30" t="s">
        <v>30</v>
      </c>
      <c r="E79" s="27"/>
      <c r="F79" s="28"/>
      <c r="G79" s="52"/>
      <c r="H79" s="58"/>
      <c r="I79" s="28"/>
      <c r="J79" s="28"/>
      <c r="K79" s="29"/>
      <c r="L79" s="28"/>
    </row>
    <row r="80" spans="1:12" x14ac:dyDescent="0.25">
      <c r="A80" s="23"/>
      <c r="B80" s="24"/>
      <c r="C80" s="25"/>
      <c r="D80" s="30" t="s">
        <v>31</v>
      </c>
      <c r="E80" s="27"/>
      <c r="F80" s="28"/>
      <c r="G80" s="52"/>
      <c r="H80" s="58"/>
      <c r="I80" s="28"/>
      <c r="J80" s="28"/>
      <c r="K80" s="29"/>
      <c r="L80" s="28"/>
    </row>
    <row r="81" spans="1:12" x14ac:dyDescent="0.25">
      <c r="A81" s="23"/>
      <c r="B81" s="24"/>
      <c r="C81" s="25"/>
      <c r="D81" s="30" t="s">
        <v>32</v>
      </c>
      <c r="E81" s="27"/>
      <c r="F81" s="28"/>
      <c r="G81" s="52"/>
      <c r="H81" s="58"/>
      <c r="I81" s="28"/>
      <c r="J81" s="28"/>
      <c r="K81" s="29"/>
      <c r="L81" s="28"/>
    </row>
    <row r="82" spans="1:12" x14ac:dyDescent="0.25">
      <c r="A82" s="23"/>
      <c r="B82" s="24"/>
      <c r="C82" s="25"/>
      <c r="D82" s="30" t="s">
        <v>33</v>
      </c>
      <c r="E82" s="27"/>
      <c r="F82" s="28"/>
      <c r="G82" s="52"/>
      <c r="H82" s="58"/>
      <c r="I82" s="28"/>
      <c r="J82" s="28"/>
      <c r="K82" s="29"/>
      <c r="L82" s="28"/>
    </row>
    <row r="83" spans="1:12" x14ac:dyDescent="0.25">
      <c r="A83" s="23"/>
      <c r="B83" s="24"/>
      <c r="C83" s="25"/>
      <c r="D83" s="30" t="s">
        <v>34</v>
      </c>
      <c r="E83" s="27"/>
      <c r="F83" s="28"/>
      <c r="G83" s="52"/>
      <c r="H83" s="5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35</v>
      </c>
      <c r="E84" s="27"/>
      <c r="F84" s="28"/>
      <c r="G84" s="52"/>
      <c r="H84" s="58"/>
      <c r="I84" s="28"/>
      <c r="J84" s="28"/>
      <c r="K84" s="29"/>
      <c r="L84" s="28"/>
    </row>
    <row r="85" spans="1:12" x14ac:dyDescent="0.25">
      <c r="A85" s="23"/>
      <c r="B85" s="24"/>
      <c r="C85" s="25"/>
      <c r="D85" s="26"/>
      <c r="E85" s="27"/>
      <c r="F85" s="28"/>
      <c r="G85" s="52"/>
      <c r="H85" s="58"/>
      <c r="I85" s="28"/>
      <c r="J85" s="28"/>
      <c r="K85" s="29"/>
      <c r="L85" s="28"/>
    </row>
    <row r="86" spans="1:12" x14ac:dyDescent="0.25">
      <c r="A86" s="23"/>
      <c r="B86" s="24"/>
      <c r="C86" s="25"/>
      <c r="D86" s="26"/>
      <c r="E86" s="27"/>
      <c r="F86" s="28"/>
      <c r="G86" s="52"/>
      <c r="H86" s="58"/>
      <c r="I86" s="28"/>
      <c r="J86" s="28"/>
      <c r="K86" s="29"/>
      <c r="L86" s="28"/>
    </row>
    <row r="87" spans="1:12" x14ac:dyDescent="0.25">
      <c r="A87" s="31"/>
      <c r="B87" s="32"/>
      <c r="C87" s="33"/>
      <c r="D87" s="34" t="s">
        <v>27</v>
      </c>
      <c r="E87" s="35"/>
      <c r="F87" s="36">
        <f>SUM(F78:F86)</f>
        <v>0</v>
      </c>
      <c r="G87" s="53">
        <f>SUM(G78:G86)</f>
        <v>0</v>
      </c>
      <c r="H87" s="59">
        <f>SUM(H78:H86)</f>
        <v>0</v>
      </c>
      <c r="I87" s="36">
        <f>SUM(I78:I86)</f>
        <v>0</v>
      </c>
      <c r="J87" s="36">
        <f>SUM(J78:J86)</f>
        <v>0</v>
      </c>
      <c r="K87" s="37"/>
      <c r="L87" s="36">
        <f>SUM(L78:L86)</f>
        <v>0</v>
      </c>
    </row>
    <row r="88" spans="1:12" ht="13.9" customHeight="1" x14ac:dyDescent="0.25">
      <c r="A88" s="41">
        <f>A67</f>
        <v>1</v>
      </c>
      <c r="B88" s="42">
        <f>B67</f>
        <v>4</v>
      </c>
      <c r="C88" s="73" t="s">
        <v>36</v>
      </c>
      <c r="D88" s="73"/>
      <c r="E88" s="43"/>
      <c r="F88" s="44">
        <f>F77+F87</f>
        <v>485</v>
      </c>
      <c r="G88" s="54">
        <f>G77+G87</f>
        <v>9.27</v>
      </c>
      <c r="H88" s="60">
        <f>H77+H87</f>
        <v>15.54</v>
      </c>
      <c r="I88" s="44">
        <f>I77+I87</f>
        <v>40.29</v>
      </c>
      <c r="J88" s="44">
        <f>J77+J87</f>
        <v>417.6</v>
      </c>
      <c r="K88" s="44"/>
      <c r="L88" s="44">
        <v>95</v>
      </c>
    </row>
    <row r="89" spans="1:12" ht="15.75" thickBot="1" x14ac:dyDescent="0.3">
      <c r="A89" s="16">
        <v>1</v>
      </c>
      <c r="B89" s="17">
        <v>5</v>
      </c>
      <c r="C89" s="18" t="s">
        <v>23</v>
      </c>
      <c r="D89" s="19" t="s">
        <v>24</v>
      </c>
      <c r="E89" s="20" t="s">
        <v>91</v>
      </c>
      <c r="F89" s="21">
        <v>200</v>
      </c>
      <c r="G89" s="51">
        <v>33.479999999999997</v>
      </c>
      <c r="H89" s="57" t="s">
        <v>92</v>
      </c>
      <c r="I89" s="21">
        <v>32.74</v>
      </c>
      <c r="J89" s="21">
        <v>412</v>
      </c>
      <c r="K89" s="22" t="s">
        <v>93</v>
      </c>
      <c r="L89" s="21"/>
    </row>
    <row r="90" spans="1:12" ht="15.75" thickBot="1" x14ac:dyDescent="0.3">
      <c r="A90" s="23"/>
      <c r="B90" s="24"/>
      <c r="C90" s="65"/>
      <c r="D90" s="66"/>
      <c r="E90" s="67" t="s">
        <v>94</v>
      </c>
      <c r="F90" s="68">
        <v>50</v>
      </c>
      <c r="G90" s="69">
        <v>0.8</v>
      </c>
      <c r="H90" s="70" t="s">
        <v>95</v>
      </c>
      <c r="I90" s="68">
        <v>2.4900000000000002</v>
      </c>
      <c r="J90" s="68">
        <v>73.400000000000006</v>
      </c>
      <c r="K90" s="22" t="s">
        <v>96</v>
      </c>
      <c r="L90" s="68"/>
    </row>
    <row r="91" spans="1:12" ht="15.75" thickBot="1" x14ac:dyDescent="0.3">
      <c r="A91" s="23"/>
      <c r="B91" s="24"/>
      <c r="C91" s="25"/>
      <c r="D91" s="26"/>
      <c r="E91" s="27" t="s">
        <v>46</v>
      </c>
      <c r="F91" s="28">
        <v>10</v>
      </c>
      <c r="G91" s="52">
        <v>0.1</v>
      </c>
      <c r="H91" s="58" t="s">
        <v>45</v>
      </c>
      <c r="I91" s="28">
        <v>0.1</v>
      </c>
      <c r="J91" s="28">
        <v>75</v>
      </c>
      <c r="K91" s="22" t="s">
        <v>52</v>
      </c>
      <c r="L91" s="28"/>
    </row>
    <row r="92" spans="1:12" ht="15.75" thickBot="1" x14ac:dyDescent="0.3">
      <c r="A92" s="23"/>
      <c r="B92" s="24"/>
      <c r="C92" s="25"/>
      <c r="D92" s="30" t="s">
        <v>25</v>
      </c>
      <c r="E92" s="27" t="s">
        <v>62</v>
      </c>
      <c r="F92" s="28">
        <v>200</v>
      </c>
      <c r="G92" s="52">
        <v>2.97</v>
      </c>
      <c r="H92" s="58" t="s">
        <v>97</v>
      </c>
      <c r="I92" s="28">
        <v>16</v>
      </c>
      <c r="J92" s="28">
        <v>98.8</v>
      </c>
      <c r="K92" s="22" t="s">
        <v>63</v>
      </c>
      <c r="L92" s="28"/>
    </row>
    <row r="93" spans="1:12" ht="15.75" thickBot="1" x14ac:dyDescent="0.3">
      <c r="A93" s="23"/>
      <c r="B93" s="24"/>
      <c r="C93" s="25"/>
      <c r="D93" s="30"/>
      <c r="E93" s="27" t="s">
        <v>72</v>
      </c>
      <c r="F93" s="28">
        <v>40</v>
      </c>
      <c r="G93" s="52">
        <v>3.16</v>
      </c>
      <c r="H93" s="58" t="s">
        <v>41</v>
      </c>
      <c r="I93" s="28">
        <v>19.32</v>
      </c>
      <c r="J93" s="28">
        <v>94</v>
      </c>
      <c r="K93" s="22" t="s">
        <v>51</v>
      </c>
      <c r="L93" s="28"/>
    </row>
    <row r="94" spans="1:12" x14ac:dyDescent="0.25">
      <c r="A94" s="23"/>
      <c r="B94" s="24"/>
      <c r="C94" s="25"/>
      <c r="D94" s="30"/>
      <c r="E94" s="27" t="s">
        <v>73</v>
      </c>
      <c r="F94" s="28">
        <v>20</v>
      </c>
      <c r="G94" s="52">
        <v>1.32</v>
      </c>
      <c r="H94" s="58" t="s">
        <v>43</v>
      </c>
      <c r="I94" s="28">
        <v>6.68</v>
      </c>
      <c r="J94" s="28">
        <v>34.799999999999997</v>
      </c>
      <c r="K94" s="22" t="s">
        <v>51</v>
      </c>
      <c r="L94" s="28"/>
    </row>
    <row r="95" spans="1:12" ht="15.75" thickBot="1" x14ac:dyDescent="0.3">
      <c r="A95" s="23"/>
      <c r="B95" s="24"/>
      <c r="C95" s="25"/>
      <c r="D95" s="30" t="s">
        <v>26</v>
      </c>
      <c r="E95" s="27" t="s">
        <v>85</v>
      </c>
      <c r="F95" s="28">
        <v>130</v>
      </c>
      <c r="G95" s="52">
        <v>0.5</v>
      </c>
      <c r="H95" s="58" t="s">
        <v>57</v>
      </c>
      <c r="I95" s="28">
        <v>12.7</v>
      </c>
      <c r="J95" s="28">
        <v>61.1</v>
      </c>
      <c r="K95" s="29"/>
      <c r="L95" s="28"/>
    </row>
    <row r="96" spans="1:12" x14ac:dyDescent="0.25">
      <c r="A96" s="23"/>
      <c r="B96" s="24"/>
      <c r="C96" s="25"/>
      <c r="D96" s="26"/>
      <c r="E96" s="27"/>
      <c r="F96" s="28"/>
      <c r="G96" s="52"/>
      <c r="H96" s="58"/>
      <c r="I96" s="28"/>
      <c r="J96" s="28"/>
      <c r="K96" s="22"/>
      <c r="L96" s="28"/>
    </row>
    <row r="97" spans="1:12" x14ac:dyDescent="0.25">
      <c r="A97" s="23"/>
      <c r="B97" s="24"/>
      <c r="C97" s="25"/>
      <c r="D97" s="26"/>
      <c r="E97" s="27" t="s">
        <v>58</v>
      </c>
      <c r="F97" s="28">
        <v>200</v>
      </c>
      <c r="G97" s="52">
        <v>5.8</v>
      </c>
      <c r="H97" s="58" t="s">
        <v>59</v>
      </c>
      <c r="I97" s="28">
        <v>9.6</v>
      </c>
      <c r="J97" s="28">
        <v>108</v>
      </c>
      <c r="K97" s="29"/>
      <c r="L97" s="28"/>
    </row>
    <row r="98" spans="1:12" x14ac:dyDescent="0.25">
      <c r="A98" s="31"/>
      <c r="B98" s="32"/>
      <c r="C98" s="33"/>
      <c r="D98" s="34" t="s">
        <v>27</v>
      </c>
      <c r="E98" s="35"/>
      <c r="F98" s="36">
        <v>650</v>
      </c>
      <c r="G98" s="53">
        <v>42.33</v>
      </c>
      <c r="H98" s="59" t="s">
        <v>98</v>
      </c>
      <c r="I98" s="36">
        <v>90.03</v>
      </c>
      <c r="J98" s="36">
        <v>849.1</v>
      </c>
      <c r="K98" s="37"/>
      <c r="L98" s="36">
        <v>95</v>
      </c>
    </row>
    <row r="99" spans="1:12" x14ac:dyDescent="0.25">
      <c r="A99" s="38">
        <f>A89</f>
        <v>1</v>
      </c>
      <c r="B99" s="39">
        <f>B89</f>
        <v>5</v>
      </c>
      <c r="C99" s="40" t="s">
        <v>28</v>
      </c>
      <c r="D99" s="30" t="s">
        <v>29</v>
      </c>
      <c r="E99" s="27"/>
      <c r="F99" s="28"/>
      <c r="G99" s="52"/>
      <c r="H99" s="58"/>
      <c r="I99" s="28"/>
      <c r="J99" s="28"/>
      <c r="K99" s="29"/>
      <c r="L99" s="28"/>
    </row>
    <row r="100" spans="1:12" x14ac:dyDescent="0.25">
      <c r="A100" s="23"/>
      <c r="B100" s="24"/>
      <c r="C100" s="25"/>
      <c r="D100" s="30" t="s">
        <v>30</v>
      </c>
      <c r="E100" s="27"/>
      <c r="F100" s="28"/>
      <c r="G100" s="52"/>
      <c r="H100" s="5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30" t="s">
        <v>31</v>
      </c>
      <c r="E101" s="27"/>
      <c r="F101" s="28"/>
      <c r="G101" s="52"/>
      <c r="H101" s="58"/>
      <c r="I101" s="28"/>
      <c r="J101" s="28"/>
      <c r="K101" s="29"/>
      <c r="L101" s="28"/>
    </row>
    <row r="102" spans="1:12" x14ac:dyDescent="0.25">
      <c r="A102" s="23"/>
      <c r="B102" s="24"/>
      <c r="C102" s="25"/>
      <c r="D102" s="30" t="s">
        <v>32</v>
      </c>
      <c r="E102" s="27"/>
      <c r="F102" s="28"/>
      <c r="G102" s="52"/>
      <c r="H102" s="5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33</v>
      </c>
      <c r="E103" s="27"/>
      <c r="F103" s="28"/>
      <c r="G103" s="52"/>
      <c r="H103" s="5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34</v>
      </c>
      <c r="E104" s="27"/>
      <c r="F104" s="28"/>
      <c r="G104" s="52"/>
      <c r="H104" s="5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35</v>
      </c>
      <c r="E105" s="27"/>
      <c r="F105" s="28"/>
      <c r="G105" s="52"/>
      <c r="H105" s="5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52"/>
      <c r="H106" s="5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52"/>
      <c r="H107" s="5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SUM(F99:F107)</f>
        <v>0</v>
      </c>
      <c r="G108" s="53">
        <f>SUM(G99:G107)</f>
        <v>0</v>
      </c>
      <c r="H108" s="59">
        <f>SUM(H99:H107)</f>
        <v>0</v>
      </c>
      <c r="I108" s="36">
        <f>SUM(I99:I107)</f>
        <v>0</v>
      </c>
      <c r="J108" s="36">
        <f>SUM(J99:J107)</f>
        <v>0</v>
      </c>
      <c r="K108" s="37"/>
      <c r="L108" s="36">
        <f>SUM(L99:L107)</f>
        <v>0</v>
      </c>
    </row>
    <row r="109" spans="1:12" ht="13.9" customHeight="1" x14ac:dyDescent="0.25">
      <c r="A109" s="41">
        <f>A89</f>
        <v>1</v>
      </c>
      <c r="B109" s="42">
        <f>B89</f>
        <v>5</v>
      </c>
      <c r="C109" s="73" t="s">
        <v>36</v>
      </c>
      <c r="D109" s="73"/>
      <c r="E109" s="43"/>
      <c r="F109" s="44">
        <f>F98+F108</f>
        <v>650</v>
      </c>
      <c r="G109" s="54">
        <f>G98+G108</f>
        <v>42.33</v>
      </c>
      <c r="H109" s="60">
        <f>H98+H108</f>
        <v>35.14</v>
      </c>
      <c r="I109" s="44">
        <f>I98+I108</f>
        <v>90.03</v>
      </c>
      <c r="J109" s="44">
        <f>J98+J108</f>
        <v>849.1</v>
      </c>
      <c r="K109" s="44"/>
      <c r="L109" s="44">
        <v>95</v>
      </c>
    </row>
    <row r="110" spans="1:12" ht="15.75" thickBot="1" x14ac:dyDescent="0.3">
      <c r="A110" s="16">
        <v>2</v>
      </c>
      <c r="B110" s="17">
        <v>6</v>
      </c>
      <c r="C110" s="18" t="s">
        <v>23</v>
      </c>
      <c r="D110" s="19" t="s">
        <v>24</v>
      </c>
      <c r="E110" s="20" t="s">
        <v>99</v>
      </c>
      <c r="F110" s="21">
        <v>205</v>
      </c>
      <c r="G110" s="51">
        <v>4.91</v>
      </c>
      <c r="H110" s="57" t="s">
        <v>70</v>
      </c>
      <c r="I110" s="21">
        <v>23.47</v>
      </c>
      <c r="J110" s="21">
        <v>168</v>
      </c>
      <c r="K110" s="22" t="s">
        <v>71</v>
      </c>
      <c r="L110" s="21"/>
    </row>
    <row r="111" spans="1:12" ht="15.75" thickBot="1" x14ac:dyDescent="0.3">
      <c r="A111" s="23"/>
      <c r="B111" s="24"/>
      <c r="C111" s="25"/>
      <c r="D111" s="30" t="s">
        <v>25</v>
      </c>
      <c r="E111" s="27" t="s">
        <v>49</v>
      </c>
      <c r="F111" s="28">
        <v>200</v>
      </c>
      <c r="G111" s="52">
        <v>0.2</v>
      </c>
      <c r="H111" s="58" t="s">
        <v>50</v>
      </c>
      <c r="I111" s="28">
        <v>9.3000000000000007</v>
      </c>
      <c r="J111" s="28">
        <v>38</v>
      </c>
      <c r="K111" s="22" t="s">
        <v>54</v>
      </c>
      <c r="L111" s="28"/>
    </row>
    <row r="112" spans="1:12" ht="15.75" thickBot="1" x14ac:dyDescent="0.3">
      <c r="A112" s="23"/>
      <c r="B112" s="24"/>
      <c r="C112" s="25"/>
      <c r="D112" s="30"/>
      <c r="E112" s="27" t="s">
        <v>72</v>
      </c>
      <c r="F112" s="28">
        <v>40</v>
      </c>
      <c r="G112" s="52">
        <v>3.16</v>
      </c>
      <c r="H112" s="58" t="s">
        <v>41</v>
      </c>
      <c r="I112" s="28">
        <v>19.32</v>
      </c>
      <c r="J112" s="28">
        <v>94</v>
      </c>
      <c r="K112" s="22" t="s">
        <v>51</v>
      </c>
      <c r="L112" s="28"/>
    </row>
    <row r="113" spans="1:12" ht="15.75" thickBot="1" x14ac:dyDescent="0.3">
      <c r="A113" s="23"/>
      <c r="B113" s="24"/>
      <c r="C113" s="25"/>
      <c r="D113" s="30"/>
      <c r="E113" s="27" t="s">
        <v>73</v>
      </c>
      <c r="F113" s="28">
        <v>20</v>
      </c>
      <c r="G113" s="52">
        <v>1.32</v>
      </c>
      <c r="H113" s="58" t="s">
        <v>43</v>
      </c>
      <c r="I113" s="28">
        <v>6.68</v>
      </c>
      <c r="J113" s="28">
        <v>34.799999999999997</v>
      </c>
      <c r="K113" s="22" t="s">
        <v>51</v>
      </c>
      <c r="L113" s="28"/>
    </row>
    <row r="114" spans="1:12" x14ac:dyDescent="0.25">
      <c r="A114" s="23"/>
      <c r="B114" s="24"/>
      <c r="C114" s="25"/>
      <c r="D114" s="30"/>
      <c r="E114" s="27" t="s">
        <v>79</v>
      </c>
      <c r="F114" s="28">
        <v>10</v>
      </c>
      <c r="G114" s="52">
        <v>0.1</v>
      </c>
      <c r="H114" s="58" t="s">
        <v>45</v>
      </c>
      <c r="I114" s="28">
        <v>0.1</v>
      </c>
      <c r="J114" s="28">
        <v>75</v>
      </c>
      <c r="K114" s="22" t="s">
        <v>52</v>
      </c>
      <c r="L114" s="28"/>
    </row>
    <row r="115" spans="1:12" x14ac:dyDescent="0.25">
      <c r="A115" s="23"/>
      <c r="B115" s="24"/>
      <c r="C115" s="25"/>
      <c r="D115" s="30" t="s">
        <v>26</v>
      </c>
      <c r="E115" s="27"/>
      <c r="F115" s="28"/>
      <c r="G115" s="52"/>
      <c r="H115" s="5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 t="s">
        <v>58</v>
      </c>
      <c r="F116" s="28">
        <v>200</v>
      </c>
      <c r="G116" s="52">
        <v>5.8</v>
      </c>
      <c r="H116" s="58" t="s">
        <v>59</v>
      </c>
      <c r="I116" s="28">
        <v>9.6</v>
      </c>
      <c r="J116" s="28">
        <v>108</v>
      </c>
      <c r="K116" s="29"/>
      <c r="L116" s="28"/>
    </row>
    <row r="117" spans="1:12" x14ac:dyDescent="0.25">
      <c r="A117" s="31"/>
      <c r="B117" s="32"/>
      <c r="C117" s="33"/>
      <c r="D117" s="34" t="s">
        <v>27</v>
      </c>
      <c r="E117" s="35"/>
      <c r="F117" s="36">
        <v>485</v>
      </c>
      <c r="G117" s="53">
        <v>12.01</v>
      </c>
      <c r="H117" s="59" t="s">
        <v>100</v>
      </c>
      <c r="I117" s="36">
        <v>58.87</v>
      </c>
      <c r="J117" s="36">
        <v>445.6</v>
      </c>
      <c r="K117" s="37"/>
      <c r="L117" s="36">
        <v>95</v>
      </c>
    </row>
    <row r="118" spans="1:12" x14ac:dyDescent="0.25">
      <c r="A118" s="38">
        <f>A110</f>
        <v>2</v>
      </c>
      <c r="B118" s="39">
        <v>6</v>
      </c>
      <c r="C118" s="40" t="s">
        <v>28</v>
      </c>
      <c r="D118" s="30" t="s">
        <v>29</v>
      </c>
      <c r="E118" s="27"/>
      <c r="F118" s="28"/>
      <c r="G118" s="52"/>
      <c r="H118" s="58"/>
      <c r="I118" s="28"/>
      <c r="J118" s="28"/>
      <c r="K118" s="29"/>
      <c r="L118" s="28"/>
    </row>
    <row r="119" spans="1:12" x14ac:dyDescent="0.25">
      <c r="A119" s="23"/>
      <c r="B119" s="24"/>
      <c r="C119" s="25"/>
      <c r="D119" s="30" t="s">
        <v>30</v>
      </c>
      <c r="E119" s="27"/>
      <c r="F119" s="28"/>
      <c r="G119" s="52"/>
      <c r="H119" s="58"/>
      <c r="I119" s="28"/>
      <c r="J119" s="28"/>
      <c r="K119" s="29"/>
      <c r="L119" s="28"/>
    </row>
    <row r="120" spans="1:12" x14ac:dyDescent="0.25">
      <c r="A120" s="23"/>
      <c r="B120" s="24"/>
      <c r="C120" s="25"/>
      <c r="D120" s="30" t="s">
        <v>31</v>
      </c>
      <c r="E120" s="27"/>
      <c r="F120" s="28"/>
      <c r="G120" s="52"/>
      <c r="H120" s="58"/>
      <c r="I120" s="28"/>
      <c r="J120" s="28"/>
      <c r="K120" s="29"/>
      <c r="L120" s="28"/>
    </row>
    <row r="121" spans="1:12" x14ac:dyDescent="0.25">
      <c r="A121" s="23"/>
      <c r="B121" s="24"/>
      <c r="C121" s="25"/>
      <c r="D121" s="30" t="s">
        <v>32</v>
      </c>
      <c r="E121" s="27"/>
      <c r="F121" s="28"/>
      <c r="G121" s="52"/>
      <c r="H121" s="58"/>
      <c r="I121" s="28"/>
      <c r="J121" s="28"/>
      <c r="K121" s="29"/>
      <c r="L121" s="28"/>
    </row>
    <row r="122" spans="1:12" x14ac:dyDescent="0.25">
      <c r="A122" s="23"/>
      <c r="B122" s="24"/>
      <c r="C122" s="25"/>
      <c r="D122" s="30" t="s">
        <v>33</v>
      </c>
      <c r="E122" s="27"/>
      <c r="F122" s="28"/>
      <c r="G122" s="52"/>
      <c r="H122" s="58"/>
      <c r="I122" s="28"/>
      <c r="J122" s="28"/>
      <c r="K122" s="29"/>
      <c r="L122" s="28"/>
    </row>
    <row r="123" spans="1:12" x14ac:dyDescent="0.25">
      <c r="A123" s="23"/>
      <c r="B123" s="24"/>
      <c r="C123" s="25"/>
      <c r="D123" s="30" t="s">
        <v>34</v>
      </c>
      <c r="E123" s="27"/>
      <c r="F123" s="28"/>
      <c r="G123" s="52"/>
      <c r="H123" s="58"/>
      <c r="I123" s="28"/>
      <c r="J123" s="28"/>
      <c r="K123" s="29"/>
      <c r="L123" s="28"/>
    </row>
    <row r="124" spans="1:12" x14ac:dyDescent="0.25">
      <c r="A124" s="23"/>
      <c r="B124" s="24"/>
      <c r="C124" s="25"/>
      <c r="D124" s="30" t="s">
        <v>35</v>
      </c>
      <c r="E124" s="27"/>
      <c r="F124" s="28"/>
      <c r="G124" s="52"/>
      <c r="H124" s="58"/>
      <c r="I124" s="28"/>
      <c r="J124" s="28"/>
      <c r="K124" s="29"/>
      <c r="L124" s="28"/>
    </row>
    <row r="125" spans="1:12" x14ac:dyDescent="0.25">
      <c r="A125" s="23"/>
      <c r="B125" s="24"/>
      <c r="C125" s="25"/>
      <c r="D125" s="26"/>
      <c r="E125" s="27"/>
      <c r="F125" s="28"/>
      <c r="G125" s="52"/>
      <c r="H125" s="58"/>
      <c r="I125" s="28"/>
      <c r="J125" s="28"/>
      <c r="K125" s="29"/>
      <c r="L125" s="28"/>
    </row>
    <row r="126" spans="1:12" x14ac:dyDescent="0.25">
      <c r="A126" s="23"/>
      <c r="B126" s="24"/>
      <c r="C126" s="25"/>
      <c r="D126" s="26"/>
      <c r="E126" s="27"/>
      <c r="F126" s="28"/>
      <c r="G126" s="52"/>
      <c r="H126" s="58"/>
      <c r="I126" s="28"/>
      <c r="J126" s="28"/>
      <c r="K126" s="29"/>
      <c r="L126" s="28"/>
    </row>
    <row r="127" spans="1:12" x14ac:dyDescent="0.25">
      <c r="A127" s="31"/>
      <c r="B127" s="32"/>
      <c r="C127" s="33"/>
      <c r="D127" s="34" t="s">
        <v>27</v>
      </c>
      <c r="E127" s="35"/>
      <c r="F127" s="36">
        <f>SUM(F118:F126)</f>
        <v>0</v>
      </c>
      <c r="G127" s="53">
        <f>SUM(G118:G126)</f>
        <v>0</v>
      </c>
      <c r="H127" s="59">
        <f>SUM(H118:H126)</f>
        <v>0</v>
      </c>
      <c r="I127" s="36">
        <f>SUM(I118:I126)</f>
        <v>0</v>
      </c>
      <c r="J127" s="36">
        <f>SUM(J118:J126)</f>
        <v>0</v>
      </c>
      <c r="K127" s="37"/>
      <c r="L127" s="36">
        <f>SUM(L118:L126)</f>
        <v>0</v>
      </c>
    </row>
    <row r="128" spans="1:12" ht="13.9" customHeight="1" x14ac:dyDescent="0.25">
      <c r="A128" s="41">
        <f>A110</f>
        <v>2</v>
      </c>
      <c r="B128" s="42">
        <f>B110</f>
        <v>6</v>
      </c>
      <c r="C128" s="73" t="s">
        <v>36</v>
      </c>
      <c r="D128" s="73"/>
      <c r="E128" s="43"/>
      <c r="F128" s="44">
        <f>F117+F127</f>
        <v>485</v>
      </c>
      <c r="G128" s="54">
        <f>G117+G127</f>
        <v>12.01</v>
      </c>
      <c r="H128" s="60">
        <f>H117+H127</f>
        <v>17.89</v>
      </c>
      <c r="I128" s="44">
        <f>I117+I127</f>
        <v>58.87</v>
      </c>
      <c r="J128" s="44">
        <f>J117+J127</f>
        <v>445.6</v>
      </c>
      <c r="K128" s="44"/>
      <c r="L128" s="44">
        <v>95</v>
      </c>
    </row>
    <row r="129" spans="1:12" ht="15.75" thickBot="1" x14ac:dyDescent="0.3">
      <c r="A129" s="45">
        <v>2</v>
      </c>
      <c r="B129" s="24">
        <v>7</v>
      </c>
      <c r="C129" s="18" t="s">
        <v>23</v>
      </c>
      <c r="D129" s="19" t="s">
        <v>24</v>
      </c>
      <c r="E129" s="20" t="s">
        <v>101</v>
      </c>
      <c r="F129" s="21">
        <v>210</v>
      </c>
      <c r="G129" s="51">
        <v>22.8</v>
      </c>
      <c r="H129" s="57" t="s">
        <v>65</v>
      </c>
      <c r="I129" s="21">
        <v>40.200000000000003</v>
      </c>
      <c r="J129" s="21">
        <v>521</v>
      </c>
      <c r="K129" s="22" t="s">
        <v>66</v>
      </c>
      <c r="L129" s="21"/>
    </row>
    <row r="130" spans="1:12" ht="15.75" thickBot="1" x14ac:dyDescent="0.3">
      <c r="A130" s="45"/>
      <c r="B130" s="24"/>
      <c r="C130" s="25"/>
      <c r="D130" s="26"/>
      <c r="E130" s="27" t="s">
        <v>102</v>
      </c>
      <c r="F130" s="28">
        <v>10</v>
      </c>
      <c r="G130" s="52">
        <v>0.1</v>
      </c>
      <c r="H130" s="58" t="s">
        <v>45</v>
      </c>
      <c r="I130" s="28">
        <v>0.1</v>
      </c>
      <c r="J130" s="28">
        <v>75</v>
      </c>
      <c r="K130" s="22" t="s">
        <v>52</v>
      </c>
      <c r="L130" s="28"/>
    </row>
    <row r="131" spans="1:12" ht="15.75" thickBot="1" x14ac:dyDescent="0.3">
      <c r="A131" s="45"/>
      <c r="B131" s="24"/>
      <c r="C131" s="25"/>
      <c r="D131" s="30" t="s">
        <v>25</v>
      </c>
      <c r="E131" s="27" t="s">
        <v>67</v>
      </c>
      <c r="F131" s="28">
        <v>200</v>
      </c>
      <c r="G131" s="52">
        <v>0.2</v>
      </c>
      <c r="H131" s="58" t="s">
        <v>50</v>
      </c>
      <c r="I131" s="28">
        <v>11</v>
      </c>
      <c r="J131" s="28">
        <v>44</v>
      </c>
      <c r="K131" s="22" t="s">
        <v>68</v>
      </c>
      <c r="L131" s="28"/>
    </row>
    <row r="132" spans="1:12" x14ac:dyDescent="0.25">
      <c r="A132" s="45"/>
      <c r="B132" s="24"/>
      <c r="C132" s="25"/>
      <c r="D132" s="30"/>
      <c r="E132" s="27" t="s">
        <v>72</v>
      </c>
      <c r="F132" s="28">
        <v>40</v>
      </c>
      <c r="G132" s="52">
        <v>3.16</v>
      </c>
      <c r="H132" s="58" t="s">
        <v>41</v>
      </c>
      <c r="I132" s="28">
        <v>19.32</v>
      </c>
      <c r="J132" s="28">
        <v>94</v>
      </c>
      <c r="K132" s="22" t="s">
        <v>51</v>
      </c>
      <c r="L132" s="28"/>
    </row>
    <row r="133" spans="1:12" ht="15.75" thickBot="1" x14ac:dyDescent="0.3">
      <c r="A133" s="45"/>
      <c r="B133" s="24"/>
      <c r="C133" s="25"/>
      <c r="D133" s="30"/>
      <c r="E133" s="27" t="s">
        <v>103</v>
      </c>
      <c r="F133" s="28">
        <v>10</v>
      </c>
      <c r="G133" s="52">
        <v>2.3199999999999998</v>
      </c>
      <c r="H133" s="58" t="s">
        <v>48</v>
      </c>
      <c r="I133" s="28">
        <v>0</v>
      </c>
      <c r="J133" s="28">
        <v>35.799999999999997</v>
      </c>
      <c r="K133" s="64" t="s">
        <v>53</v>
      </c>
      <c r="L133" s="28"/>
    </row>
    <row r="134" spans="1:12" ht="15.75" thickBot="1" x14ac:dyDescent="0.3">
      <c r="A134" s="45"/>
      <c r="B134" s="24"/>
      <c r="C134" s="25"/>
      <c r="D134" s="30"/>
      <c r="E134" s="27" t="s">
        <v>73</v>
      </c>
      <c r="F134" s="28">
        <v>20</v>
      </c>
      <c r="G134" s="52">
        <v>1.32</v>
      </c>
      <c r="H134" s="58" t="s">
        <v>43</v>
      </c>
      <c r="I134" s="28">
        <v>6.68</v>
      </c>
      <c r="J134" s="28">
        <v>34.799999999999997</v>
      </c>
      <c r="K134" s="22" t="s">
        <v>51</v>
      </c>
      <c r="L134" s="28"/>
    </row>
    <row r="135" spans="1:12" x14ac:dyDescent="0.25">
      <c r="A135" s="45"/>
      <c r="B135" s="24"/>
      <c r="C135" s="25"/>
      <c r="D135" s="30" t="s">
        <v>26</v>
      </c>
      <c r="E135" s="27" t="s">
        <v>85</v>
      </c>
      <c r="F135" s="28">
        <v>130</v>
      </c>
      <c r="G135" s="52">
        <v>0.5</v>
      </c>
      <c r="H135" s="58" t="s">
        <v>41</v>
      </c>
      <c r="I135" s="28">
        <v>13.4</v>
      </c>
      <c r="J135" s="28">
        <v>61.1</v>
      </c>
      <c r="K135" s="22"/>
      <c r="L135" s="28"/>
    </row>
    <row r="136" spans="1:12" x14ac:dyDescent="0.25">
      <c r="A136" s="45"/>
      <c r="B136" s="24"/>
      <c r="C136" s="25"/>
      <c r="D136" s="26"/>
      <c r="E136" s="27" t="s">
        <v>58</v>
      </c>
      <c r="F136" s="28">
        <v>200</v>
      </c>
      <c r="G136" s="52">
        <v>5.8</v>
      </c>
      <c r="H136" s="58" t="s">
        <v>59</v>
      </c>
      <c r="I136" s="28">
        <v>9.6</v>
      </c>
      <c r="J136" s="28">
        <v>108</v>
      </c>
      <c r="K136" s="29"/>
      <c r="L136" s="28"/>
    </row>
    <row r="137" spans="1:12" x14ac:dyDescent="0.25">
      <c r="A137" s="45"/>
      <c r="B137" s="24"/>
      <c r="C137" s="25"/>
      <c r="D137" s="26"/>
      <c r="E137" s="27"/>
      <c r="F137" s="28"/>
      <c r="G137" s="52"/>
      <c r="H137" s="58"/>
      <c r="I137" s="28"/>
      <c r="J137" s="28"/>
      <c r="K137" s="29"/>
      <c r="L137" s="28"/>
    </row>
    <row r="138" spans="1:12" x14ac:dyDescent="0.25">
      <c r="A138" s="46"/>
      <c r="B138" s="32"/>
      <c r="C138" s="33"/>
      <c r="D138" s="34" t="s">
        <v>27</v>
      </c>
      <c r="E138" s="35"/>
      <c r="F138" s="36">
        <v>620</v>
      </c>
      <c r="G138" s="53">
        <v>16.18</v>
      </c>
      <c r="H138" s="59" t="s">
        <v>104</v>
      </c>
      <c r="I138" s="36">
        <v>551.27</v>
      </c>
      <c r="J138" s="36">
        <v>733.4</v>
      </c>
      <c r="K138" s="37"/>
      <c r="L138" s="36">
        <v>95</v>
      </c>
    </row>
    <row r="139" spans="1:12" x14ac:dyDescent="0.25">
      <c r="A139" s="39">
        <f>A129</f>
        <v>2</v>
      </c>
      <c r="B139" s="39">
        <v>7</v>
      </c>
      <c r="C139" s="40" t="s">
        <v>28</v>
      </c>
      <c r="D139" s="30" t="s">
        <v>29</v>
      </c>
      <c r="E139" s="27"/>
      <c r="F139" s="28"/>
      <c r="G139" s="52"/>
      <c r="H139" s="58"/>
      <c r="I139" s="28"/>
      <c r="J139" s="28"/>
      <c r="K139" s="29"/>
      <c r="L139" s="28"/>
    </row>
    <row r="140" spans="1:12" x14ac:dyDescent="0.25">
      <c r="A140" s="45"/>
      <c r="B140" s="24"/>
      <c r="C140" s="25"/>
      <c r="D140" s="30" t="s">
        <v>30</v>
      </c>
      <c r="E140" s="27"/>
      <c r="F140" s="28"/>
      <c r="G140" s="52"/>
      <c r="H140" s="58"/>
      <c r="I140" s="28"/>
      <c r="J140" s="28"/>
      <c r="K140" s="29"/>
      <c r="L140" s="28"/>
    </row>
    <row r="141" spans="1:12" x14ac:dyDescent="0.25">
      <c r="A141" s="45"/>
      <c r="B141" s="24"/>
      <c r="C141" s="25"/>
      <c r="D141" s="30" t="s">
        <v>31</v>
      </c>
      <c r="E141" s="27"/>
      <c r="F141" s="28"/>
      <c r="G141" s="52"/>
      <c r="H141" s="58"/>
      <c r="I141" s="28"/>
      <c r="J141" s="28"/>
      <c r="K141" s="29"/>
      <c r="L141" s="28"/>
    </row>
    <row r="142" spans="1:12" x14ac:dyDescent="0.25">
      <c r="A142" s="45"/>
      <c r="B142" s="24"/>
      <c r="C142" s="25"/>
      <c r="D142" s="30" t="s">
        <v>32</v>
      </c>
      <c r="E142" s="27"/>
      <c r="F142" s="28"/>
      <c r="G142" s="52"/>
      <c r="H142" s="58"/>
      <c r="I142" s="28"/>
      <c r="J142" s="28"/>
      <c r="K142" s="29"/>
      <c r="L142" s="28"/>
    </row>
    <row r="143" spans="1:12" x14ac:dyDescent="0.25">
      <c r="A143" s="45"/>
      <c r="B143" s="24"/>
      <c r="C143" s="25"/>
      <c r="D143" s="30" t="s">
        <v>33</v>
      </c>
      <c r="E143" s="27"/>
      <c r="F143" s="28"/>
      <c r="G143" s="52"/>
      <c r="H143" s="58"/>
      <c r="I143" s="28"/>
      <c r="J143" s="28"/>
      <c r="K143" s="29"/>
      <c r="L143" s="28"/>
    </row>
    <row r="144" spans="1:12" x14ac:dyDescent="0.25">
      <c r="A144" s="45"/>
      <c r="B144" s="24"/>
      <c r="C144" s="25"/>
      <c r="D144" s="30" t="s">
        <v>34</v>
      </c>
      <c r="E144" s="27"/>
      <c r="F144" s="28"/>
      <c r="G144" s="52"/>
      <c r="H144" s="58"/>
      <c r="I144" s="28"/>
      <c r="J144" s="28"/>
      <c r="K144" s="29"/>
      <c r="L144" s="28"/>
    </row>
    <row r="145" spans="1:12" x14ac:dyDescent="0.25">
      <c r="A145" s="45"/>
      <c r="B145" s="24"/>
      <c r="C145" s="25"/>
      <c r="D145" s="30" t="s">
        <v>35</v>
      </c>
      <c r="E145" s="27"/>
      <c r="F145" s="28"/>
      <c r="G145" s="52"/>
      <c r="H145" s="58"/>
      <c r="I145" s="28"/>
      <c r="J145" s="28"/>
      <c r="K145" s="29"/>
      <c r="L145" s="28"/>
    </row>
    <row r="146" spans="1:12" x14ac:dyDescent="0.25">
      <c r="A146" s="45"/>
      <c r="B146" s="24"/>
      <c r="C146" s="25"/>
      <c r="D146" s="26"/>
      <c r="E146" s="27"/>
      <c r="F146" s="28"/>
      <c r="G146" s="52"/>
      <c r="H146" s="58"/>
      <c r="I146" s="28"/>
      <c r="J146" s="28"/>
      <c r="K146" s="29"/>
      <c r="L146" s="28"/>
    </row>
    <row r="147" spans="1:12" x14ac:dyDescent="0.25">
      <c r="A147" s="45"/>
      <c r="B147" s="24"/>
      <c r="C147" s="25"/>
      <c r="D147" s="26"/>
      <c r="E147" s="27"/>
      <c r="F147" s="28"/>
      <c r="G147" s="52"/>
      <c r="H147" s="58"/>
      <c r="I147" s="28"/>
      <c r="J147" s="28"/>
      <c r="K147" s="29"/>
      <c r="L147" s="28"/>
    </row>
    <row r="148" spans="1:12" x14ac:dyDescent="0.25">
      <c r="A148" s="46"/>
      <c r="B148" s="32"/>
      <c r="C148" s="33"/>
      <c r="D148" s="34" t="s">
        <v>27</v>
      </c>
      <c r="E148" s="35"/>
      <c r="F148" s="36">
        <f>SUM(F139:F147)</f>
        <v>0</v>
      </c>
      <c r="G148" s="53">
        <f>SUM(G139:G147)</f>
        <v>0</v>
      </c>
      <c r="H148" s="59">
        <f>SUM(H139:H147)</f>
        <v>0</v>
      </c>
      <c r="I148" s="36">
        <f>SUM(I139:I147)</f>
        <v>0</v>
      </c>
      <c r="J148" s="36">
        <f>SUM(J139:J147)</f>
        <v>0</v>
      </c>
      <c r="K148" s="37"/>
      <c r="L148" s="36">
        <f>SUM(L139:L147)</f>
        <v>0</v>
      </c>
    </row>
    <row r="149" spans="1:12" ht="13.9" customHeight="1" x14ac:dyDescent="0.25">
      <c r="A149" s="47">
        <f>A129</f>
        <v>2</v>
      </c>
      <c r="B149" s="47">
        <f>B129</f>
        <v>7</v>
      </c>
      <c r="C149" s="73" t="s">
        <v>36</v>
      </c>
      <c r="D149" s="73"/>
      <c r="E149" s="43"/>
      <c r="F149" s="44">
        <f>F138+F148</f>
        <v>620</v>
      </c>
      <c r="G149" s="54">
        <f>G138+G148</f>
        <v>16.18</v>
      </c>
      <c r="H149" s="60">
        <f>H138+H148</f>
        <v>27.68</v>
      </c>
      <c r="I149" s="44">
        <f>I138+I148</f>
        <v>551.27</v>
      </c>
      <c r="J149" s="44">
        <f>J138+J148</f>
        <v>733.4</v>
      </c>
      <c r="K149" s="44"/>
      <c r="L149" s="44">
        <v>95</v>
      </c>
    </row>
    <row r="150" spans="1:12" ht="15.75" thickBot="1" x14ac:dyDescent="0.3">
      <c r="A150" s="16">
        <v>2</v>
      </c>
      <c r="B150" s="17">
        <v>8</v>
      </c>
      <c r="C150" s="18" t="s">
        <v>23</v>
      </c>
      <c r="D150" s="19" t="s">
        <v>24</v>
      </c>
      <c r="E150" s="20" t="s">
        <v>105</v>
      </c>
      <c r="F150" s="21">
        <v>100</v>
      </c>
      <c r="G150" s="51">
        <v>18.690000000000001</v>
      </c>
      <c r="H150" s="57" t="s">
        <v>106</v>
      </c>
      <c r="I150" s="21">
        <v>11.4</v>
      </c>
      <c r="J150" s="21">
        <v>234</v>
      </c>
      <c r="K150" s="22" t="s">
        <v>107</v>
      </c>
      <c r="L150" s="21"/>
    </row>
    <row r="151" spans="1:12" ht="15.75" thickBot="1" x14ac:dyDescent="0.3">
      <c r="A151" s="23"/>
      <c r="B151" s="24"/>
      <c r="C151" s="65"/>
      <c r="D151" s="66"/>
      <c r="E151" s="67" t="s">
        <v>108</v>
      </c>
      <c r="F151" s="68">
        <v>50</v>
      </c>
      <c r="G151" s="69">
        <v>0.8</v>
      </c>
      <c r="H151" s="70" t="s">
        <v>95</v>
      </c>
      <c r="I151" s="68">
        <v>2.4900000000000002</v>
      </c>
      <c r="J151" s="68">
        <v>73.400000000000006</v>
      </c>
      <c r="K151" s="22" t="s">
        <v>109</v>
      </c>
      <c r="L151" s="68"/>
    </row>
    <row r="152" spans="1:12" ht="15.75" thickBot="1" x14ac:dyDescent="0.3">
      <c r="A152" s="23"/>
      <c r="B152" s="24"/>
      <c r="C152" s="25"/>
      <c r="D152" s="30" t="s">
        <v>25</v>
      </c>
      <c r="E152" s="27" t="s">
        <v>110</v>
      </c>
      <c r="F152" s="28">
        <v>200</v>
      </c>
      <c r="G152" s="52">
        <v>3.16</v>
      </c>
      <c r="H152" s="58" t="s">
        <v>111</v>
      </c>
      <c r="I152" s="28">
        <v>15.96</v>
      </c>
      <c r="J152" s="28">
        <v>101.1</v>
      </c>
      <c r="K152" s="22" t="s">
        <v>112</v>
      </c>
      <c r="L152" s="28"/>
    </row>
    <row r="153" spans="1:12" ht="15.75" thickBot="1" x14ac:dyDescent="0.3">
      <c r="A153" s="23"/>
      <c r="B153" s="24"/>
      <c r="C153" s="25"/>
      <c r="D153" s="30"/>
      <c r="E153" s="27" t="s">
        <v>72</v>
      </c>
      <c r="F153" s="28">
        <v>40</v>
      </c>
      <c r="G153" s="52">
        <v>3.16</v>
      </c>
      <c r="H153" s="58" t="s">
        <v>41</v>
      </c>
      <c r="I153" s="28">
        <v>19.32</v>
      </c>
      <c r="J153" s="28">
        <v>94</v>
      </c>
      <c r="K153" s="22" t="s">
        <v>51</v>
      </c>
      <c r="L153" s="28"/>
    </row>
    <row r="154" spans="1:12" ht="15.75" thickBot="1" x14ac:dyDescent="0.3">
      <c r="A154" s="23"/>
      <c r="B154" s="24"/>
      <c r="C154" s="25"/>
      <c r="D154" s="30"/>
      <c r="E154" s="27" t="s">
        <v>73</v>
      </c>
      <c r="F154" s="28">
        <v>20</v>
      </c>
      <c r="G154" s="52">
        <v>1.32</v>
      </c>
      <c r="H154" s="58" t="s">
        <v>43</v>
      </c>
      <c r="I154" s="28">
        <v>6.68</v>
      </c>
      <c r="J154" s="28">
        <v>34.799999999999997</v>
      </c>
      <c r="K154" s="22" t="s">
        <v>51</v>
      </c>
      <c r="L154" s="28"/>
    </row>
    <row r="155" spans="1:12" x14ac:dyDescent="0.25">
      <c r="A155" s="23"/>
      <c r="B155" s="24"/>
      <c r="C155" s="25"/>
      <c r="D155" s="30"/>
      <c r="E155" s="27" t="s">
        <v>102</v>
      </c>
      <c r="F155" s="28">
        <v>10</v>
      </c>
      <c r="G155" s="52">
        <v>0.1</v>
      </c>
      <c r="H155" s="58" t="s">
        <v>45</v>
      </c>
      <c r="I155" s="28">
        <v>0.1</v>
      </c>
      <c r="J155" s="28">
        <v>75</v>
      </c>
      <c r="K155" s="22" t="s">
        <v>52</v>
      </c>
      <c r="L155" s="28"/>
    </row>
    <row r="156" spans="1:12" x14ac:dyDescent="0.25">
      <c r="A156" s="23"/>
      <c r="B156" s="24"/>
      <c r="C156" s="25"/>
      <c r="D156" s="30" t="s">
        <v>26</v>
      </c>
      <c r="E156" s="27"/>
      <c r="F156" s="28"/>
      <c r="G156" s="52"/>
      <c r="H156" s="5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26"/>
      <c r="E157" s="27" t="s">
        <v>58</v>
      </c>
      <c r="F157" s="28">
        <v>200</v>
      </c>
      <c r="G157" s="52">
        <v>5.8</v>
      </c>
      <c r="H157" s="58" t="s">
        <v>59</v>
      </c>
      <c r="I157" s="28">
        <v>9.6</v>
      </c>
      <c r="J157" s="28">
        <v>108</v>
      </c>
      <c r="K157" s="29"/>
      <c r="L157" s="28"/>
    </row>
    <row r="158" spans="1:12" x14ac:dyDescent="0.25">
      <c r="A158" s="23"/>
      <c r="B158" s="24"/>
      <c r="C158" s="25"/>
      <c r="D158" s="26"/>
      <c r="E158" s="27"/>
      <c r="F158" s="28"/>
      <c r="G158" s="52"/>
      <c r="H158" s="58"/>
      <c r="I158" s="28"/>
      <c r="J158" s="28"/>
      <c r="K158" s="29"/>
      <c r="L158" s="28"/>
    </row>
    <row r="159" spans="1:12" x14ac:dyDescent="0.25">
      <c r="A159" s="31"/>
      <c r="B159" s="32"/>
      <c r="C159" s="33"/>
      <c r="D159" s="34" t="s">
        <v>27</v>
      </c>
      <c r="E159" s="35"/>
      <c r="F159" s="36">
        <v>420</v>
      </c>
      <c r="G159" s="53">
        <v>27.23</v>
      </c>
      <c r="H159" s="59" t="s">
        <v>113</v>
      </c>
      <c r="I159" s="36">
        <v>55.95</v>
      </c>
      <c r="J159" s="36">
        <v>612.29999999999995</v>
      </c>
      <c r="K159" s="37"/>
      <c r="L159" s="36">
        <v>95</v>
      </c>
    </row>
    <row r="160" spans="1:12" x14ac:dyDescent="0.25">
      <c r="A160" s="38">
        <f>A150</f>
        <v>2</v>
      </c>
      <c r="B160" s="39">
        <v>8</v>
      </c>
      <c r="C160" s="40" t="s">
        <v>28</v>
      </c>
      <c r="D160" s="30" t="s">
        <v>29</v>
      </c>
      <c r="E160" s="27"/>
      <c r="F160" s="28"/>
      <c r="G160" s="52"/>
      <c r="H160" s="5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30</v>
      </c>
      <c r="E161" s="27"/>
      <c r="F161" s="28"/>
      <c r="G161" s="52"/>
      <c r="H161" s="5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31</v>
      </c>
      <c r="E162" s="27"/>
      <c r="F162" s="28"/>
      <c r="G162" s="52"/>
      <c r="H162" s="5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30" t="s">
        <v>32</v>
      </c>
      <c r="E163" s="27"/>
      <c r="F163" s="28"/>
      <c r="G163" s="52"/>
      <c r="H163" s="5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30" t="s">
        <v>33</v>
      </c>
      <c r="E164" s="27"/>
      <c r="F164" s="28"/>
      <c r="G164" s="52"/>
      <c r="H164" s="58"/>
      <c r="I164" s="28"/>
      <c r="J164" s="28"/>
      <c r="K164" s="29"/>
      <c r="L164" s="28"/>
    </row>
    <row r="165" spans="1:12" x14ac:dyDescent="0.25">
      <c r="A165" s="23"/>
      <c r="B165" s="24"/>
      <c r="C165" s="25"/>
      <c r="D165" s="30" t="s">
        <v>34</v>
      </c>
      <c r="E165" s="27"/>
      <c r="F165" s="28"/>
      <c r="G165" s="52"/>
      <c r="H165" s="58"/>
      <c r="I165" s="28"/>
      <c r="J165" s="28"/>
      <c r="K165" s="29"/>
      <c r="L165" s="28"/>
    </row>
    <row r="166" spans="1:12" x14ac:dyDescent="0.25">
      <c r="A166" s="23"/>
      <c r="B166" s="24"/>
      <c r="C166" s="25"/>
      <c r="D166" s="30" t="s">
        <v>35</v>
      </c>
      <c r="E166" s="27"/>
      <c r="F166" s="28"/>
      <c r="G166" s="52"/>
      <c r="H166" s="5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26"/>
      <c r="E167" s="27"/>
      <c r="F167" s="28"/>
      <c r="G167" s="52"/>
      <c r="H167" s="5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26"/>
      <c r="E168" s="27"/>
      <c r="F168" s="28"/>
      <c r="G168" s="52"/>
      <c r="H168" s="58"/>
      <c r="I168" s="28"/>
      <c r="J168" s="28"/>
      <c r="K168" s="29"/>
      <c r="L168" s="28"/>
    </row>
    <row r="169" spans="1:12" x14ac:dyDescent="0.25">
      <c r="A169" s="31"/>
      <c r="B169" s="32"/>
      <c r="C169" s="33"/>
      <c r="D169" s="34" t="s">
        <v>27</v>
      </c>
      <c r="E169" s="35"/>
      <c r="F169" s="36">
        <f>SUM(F160:F168)</f>
        <v>0</v>
      </c>
      <c r="G169" s="53">
        <f>SUM(G160:G168)</f>
        <v>0</v>
      </c>
      <c r="H169" s="59">
        <f>SUM(H160:H168)</f>
        <v>0</v>
      </c>
      <c r="I169" s="36">
        <f>SUM(I160:I168)</f>
        <v>0</v>
      </c>
      <c r="J169" s="36">
        <f>SUM(J160:J168)</f>
        <v>0</v>
      </c>
      <c r="K169" s="37"/>
      <c r="L169" s="36">
        <f>SUM(L160:L168)</f>
        <v>0</v>
      </c>
    </row>
    <row r="170" spans="1:12" ht="13.9" customHeight="1" x14ac:dyDescent="0.25">
      <c r="A170" s="41">
        <f>A150</f>
        <v>2</v>
      </c>
      <c r="B170" s="42">
        <f>B150</f>
        <v>8</v>
      </c>
      <c r="C170" s="73" t="s">
        <v>36</v>
      </c>
      <c r="D170" s="73"/>
      <c r="E170" s="43"/>
      <c r="F170" s="44">
        <f>F159+F169</f>
        <v>420</v>
      </c>
      <c r="G170" s="54">
        <f>G159+G169</f>
        <v>27.23</v>
      </c>
      <c r="H170" s="60">
        <f>H159+H169</f>
        <v>30.99</v>
      </c>
      <c r="I170" s="44">
        <f>I159+I169</f>
        <v>55.95</v>
      </c>
      <c r="J170" s="44">
        <f>J159+J169</f>
        <v>612.29999999999995</v>
      </c>
      <c r="K170" s="44"/>
      <c r="L170" s="44">
        <v>95</v>
      </c>
    </row>
    <row r="171" spans="1:12" ht="15.75" thickBot="1" x14ac:dyDescent="0.3">
      <c r="A171" s="16">
        <v>2</v>
      </c>
      <c r="B171" s="17">
        <v>9</v>
      </c>
      <c r="C171" s="18" t="s">
        <v>23</v>
      </c>
      <c r="D171" s="19" t="s">
        <v>24</v>
      </c>
      <c r="E171" s="20" t="s">
        <v>64</v>
      </c>
      <c r="F171" s="21">
        <v>205</v>
      </c>
      <c r="G171" s="51">
        <v>2.17</v>
      </c>
      <c r="H171" s="57" t="s">
        <v>87</v>
      </c>
      <c r="I171" s="21">
        <v>22.51</v>
      </c>
      <c r="J171" s="21">
        <v>134</v>
      </c>
      <c r="K171" s="22" t="s">
        <v>114</v>
      </c>
      <c r="L171" s="21"/>
    </row>
    <row r="172" spans="1:12" ht="15.75" thickBot="1" x14ac:dyDescent="0.3">
      <c r="A172" s="23"/>
      <c r="B172" s="24"/>
      <c r="C172" s="25"/>
      <c r="D172" s="30" t="s">
        <v>25</v>
      </c>
      <c r="E172" s="27" t="s">
        <v>115</v>
      </c>
      <c r="F172" s="28">
        <v>200</v>
      </c>
      <c r="G172" s="52">
        <v>0.2</v>
      </c>
      <c r="H172" s="58" t="s">
        <v>50</v>
      </c>
      <c r="I172" s="28">
        <v>11</v>
      </c>
      <c r="J172" s="28">
        <v>44</v>
      </c>
      <c r="K172" s="22" t="s">
        <v>116</v>
      </c>
      <c r="L172" s="28"/>
    </row>
    <row r="173" spans="1:12" ht="15.75" thickBot="1" x14ac:dyDescent="0.3">
      <c r="A173" s="23"/>
      <c r="B173" s="24"/>
      <c r="C173" s="25"/>
      <c r="D173" s="30"/>
      <c r="E173" s="27" t="s">
        <v>72</v>
      </c>
      <c r="F173" s="28">
        <v>40</v>
      </c>
      <c r="G173" s="52">
        <v>3.16</v>
      </c>
      <c r="H173" s="58" t="s">
        <v>41</v>
      </c>
      <c r="I173" s="28">
        <v>19.32</v>
      </c>
      <c r="J173" s="28">
        <v>94</v>
      </c>
      <c r="K173" s="22" t="s">
        <v>51</v>
      </c>
      <c r="L173" s="28"/>
    </row>
    <row r="174" spans="1:12" ht="15.75" thickBot="1" x14ac:dyDescent="0.3">
      <c r="A174" s="23"/>
      <c r="B174" s="24"/>
      <c r="C174" s="25"/>
      <c r="D174" s="30"/>
      <c r="E174" s="27" t="s">
        <v>73</v>
      </c>
      <c r="F174" s="28">
        <v>20</v>
      </c>
      <c r="G174" s="52">
        <v>1.32</v>
      </c>
      <c r="H174" s="58" t="s">
        <v>43</v>
      </c>
      <c r="I174" s="28">
        <v>6.68</v>
      </c>
      <c r="J174" s="28">
        <v>34.799999999999997</v>
      </c>
      <c r="K174" s="22" t="s">
        <v>51</v>
      </c>
      <c r="L174" s="28"/>
    </row>
    <row r="175" spans="1:12" x14ac:dyDescent="0.25">
      <c r="A175" s="23"/>
      <c r="B175" s="24"/>
      <c r="C175" s="25"/>
      <c r="D175" s="30"/>
      <c r="E175" s="27" t="s">
        <v>102</v>
      </c>
      <c r="F175" s="28">
        <v>10</v>
      </c>
      <c r="G175" s="52">
        <v>0.1</v>
      </c>
      <c r="H175" s="58" t="s">
        <v>45</v>
      </c>
      <c r="I175" s="28">
        <v>0.1</v>
      </c>
      <c r="J175" s="28">
        <v>75</v>
      </c>
      <c r="K175" s="22" t="s">
        <v>52</v>
      </c>
      <c r="L175" s="28"/>
    </row>
    <row r="176" spans="1:12" x14ac:dyDescent="0.25">
      <c r="A176" s="23"/>
      <c r="B176" s="24"/>
      <c r="C176" s="25"/>
      <c r="D176" s="30"/>
      <c r="E176" s="27" t="s">
        <v>103</v>
      </c>
      <c r="F176" s="28">
        <v>10</v>
      </c>
      <c r="G176" s="52">
        <v>2.3199999999999998</v>
      </c>
      <c r="H176" s="58" t="s">
        <v>48</v>
      </c>
      <c r="I176" s="28">
        <v>0</v>
      </c>
      <c r="J176" s="28">
        <v>35.799999999999997</v>
      </c>
      <c r="K176" s="64" t="s">
        <v>53</v>
      </c>
      <c r="L176" s="28"/>
    </row>
    <row r="177" spans="1:12" x14ac:dyDescent="0.25">
      <c r="A177" s="23"/>
      <c r="B177" s="24"/>
      <c r="C177" s="25"/>
      <c r="D177" s="30" t="s">
        <v>26</v>
      </c>
      <c r="E177" s="27" t="s">
        <v>85</v>
      </c>
      <c r="F177" s="28">
        <v>130</v>
      </c>
      <c r="G177" s="52">
        <v>0.5</v>
      </c>
      <c r="H177" s="58" t="s">
        <v>57</v>
      </c>
      <c r="I177" s="28">
        <v>12.7</v>
      </c>
      <c r="J177" s="28">
        <v>61.1</v>
      </c>
      <c r="K177" s="29"/>
      <c r="L177" s="28"/>
    </row>
    <row r="178" spans="1:12" x14ac:dyDescent="0.25">
      <c r="A178" s="23"/>
      <c r="B178" s="24"/>
      <c r="C178" s="25"/>
      <c r="D178" s="26"/>
      <c r="E178" s="27" t="s">
        <v>58</v>
      </c>
      <c r="F178" s="28">
        <v>200</v>
      </c>
      <c r="G178" s="52">
        <v>5.8</v>
      </c>
      <c r="H178" s="58" t="s">
        <v>59</v>
      </c>
      <c r="I178" s="28">
        <v>9.6</v>
      </c>
      <c r="J178" s="28">
        <v>108</v>
      </c>
      <c r="K178" s="29"/>
      <c r="L178" s="28"/>
    </row>
    <row r="179" spans="1:12" x14ac:dyDescent="0.25">
      <c r="A179" s="23"/>
      <c r="B179" s="24"/>
      <c r="C179" s="25"/>
      <c r="D179" s="26"/>
      <c r="E179" s="27"/>
      <c r="F179" s="28"/>
      <c r="G179" s="52"/>
      <c r="H179" s="58"/>
      <c r="I179" s="28"/>
      <c r="J179" s="28"/>
      <c r="K179" s="29"/>
      <c r="L179" s="28"/>
    </row>
    <row r="180" spans="1:12" x14ac:dyDescent="0.25">
      <c r="A180" s="31"/>
      <c r="B180" s="32"/>
      <c r="C180" s="33"/>
      <c r="D180" s="34" t="s">
        <v>27</v>
      </c>
      <c r="E180" s="35"/>
      <c r="F180" s="36">
        <v>615</v>
      </c>
      <c r="G180" s="53">
        <v>9.27</v>
      </c>
      <c r="H180" s="59" t="s">
        <v>117</v>
      </c>
      <c r="I180" s="36">
        <v>72.31</v>
      </c>
      <c r="J180" s="36">
        <v>478.7</v>
      </c>
      <c r="K180" s="37"/>
      <c r="L180" s="36">
        <v>95</v>
      </c>
    </row>
    <row r="181" spans="1:12" x14ac:dyDescent="0.25">
      <c r="A181" s="38">
        <f>A171</f>
        <v>2</v>
      </c>
      <c r="B181" s="39">
        <v>9</v>
      </c>
      <c r="C181" s="40" t="s">
        <v>28</v>
      </c>
      <c r="D181" s="30" t="s">
        <v>29</v>
      </c>
      <c r="E181" s="27"/>
      <c r="F181" s="28"/>
      <c r="G181" s="52"/>
      <c r="H181" s="5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30" t="s">
        <v>30</v>
      </c>
      <c r="E182" s="27"/>
      <c r="F182" s="28"/>
      <c r="G182" s="52"/>
      <c r="H182" s="5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30" t="s">
        <v>31</v>
      </c>
      <c r="E183" s="27"/>
      <c r="F183" s="28"/>
      <c r="G183" s="52"/>
      <c r="H183" s="58"/>
      <c r="I183" s="28"/>
      <c r="J183" s="28"/>
      <c r="K183" s="29"/>
      <c r="L183" s="28"/>
    </row>
    <row r="184" spans="1:12" x14ac:dyDescent="0.25">
      <c r="A184" s="23"/>
      <c r="B184" s="24"/>
      <c r="C184" s="25"/>
      <c r="D184" s="30" t="s">
        <v>32</v>
      </c>
      <c r="E184" s="27"/>
      <c r="F184" s="28"/>
      <c r="G184" s="52"/>
      <c r="H184" s="58"/>
      <c r="I184" s="28"/>
      <c r="J184" s="28"/>
      <c r="K184" s="29"/>
      <c r="L184" s="28"/>
    </row>
    <row r="185" spans="1:12" x14ac:dyDescent="0.25">
      <c r="A185" s="23"/>
      <c r="B185" s="24"/>
      <c r="C185" s="25"/>
      <c r="D185" s="30" t="s">
        <v>33</v>
      </c>
      <c r="E185" s="27"/>
      <c r="F185" s="28"/>
      <c r="G185" s="52"/>
      <c r="H185" s="5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34</v>
      </c>
      <c r="E186" s="27"/>
      <c r="F186" s="28"/>
      <c r="G186" s="52"/>
      <c r="H186" s="5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35</v>
      </c>
      <c r="E187" s="27"/>
      <c r="F187" s="28"/>
      <c r="G187" s="52"/>
      <c r="H187" s="5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26"/>
      <c r="E188" s="27"/>
      <c r="F188" s="28"/>
      <c r="G188" s="52"/>
      <c r="H188" s="5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26"/>
      <c r="E189" s="27"/>
      <c r="F189" s="28"/>
      <c r="G189" s="52"/>
      <c r="H189" s="58"/>
      <c r="I189" s="28"/>
      <c r="J189" s="28"/>
      <c r="K189" s="29"/>
      <c r="L189" s="28"/>
    </row>
    <row r="190" spans="1:12" x14ac:dyDescent="0.25">
      <c r="A190" s="31"/>
      <c r="B190" s="32"/>
      <c r="C190" s="33"/>
      <c r="D190" s="34" t="s">
        <v>27</v>
      </c>
      <c r="E190" s="35"/>
      <c r="F190" s="36">
        <f>SUM(F181:F189)</f>
        <v>0</v>
      </c>
      <c r="G190" s="53">
        <f>SUM(G181:G189)</f>
        <v>0</v>
      </c>
      <c r="H190" s="59">
        <f>SUM(H181:H189)</f>
        <v>0</v>
      </c>
      <c r="I190" s="36">
        <f>SUM(I181:I189)</f>
        <v>0</v>
      </c>
      <c r="J190" s="36">
        <f>SUM(J181:J189)</f>
        <v>0</v>
      </c>
      <c r="K190" s="37"/>
      <c r="L190" s="36">
        <f>SUM(L181:L189)</f>
        <v>0</v>
      </c>
    </row>
    <row r="191" spans="1:12" ht="13.9" customHeight="1" x14ac:dyDescent="0.25">
      <c r="A191" s="41">
        <f>A171</f>
        <v>2</v>
      </c>
      <c r="B191" s="42">
        <f>B171</f>
        <v>9</v>
      </c>
      <c r="C191" s="73" t="s">
        <v>36</v>
      </c>
      <c r="D191" s="73"/>
      <c r="E191" s="43"/>
      <c r="F191" s="44">
        <f>F180+F190</f>
        <v>615</v>
      </c>
      <c r="G191" s="54">
        <f>G180+G190</f>
        <v>9.27</v>
      </c>
      <c r="H191" s="60">
        <f>H180+H190</f>
        <v>16.28</v>
      </c>
      <c r="I191" s="44">
        <f>I180+I190</f>
        <v>72.31</v>
      </c>
      <c r="J191" s="44">
        <f>J180+J190</f>
        <v>478.7</v>
      </c>
      <c r="K191" s="44"/>
      <c r="L191" s="44">
        <v>95</v>
      </c>
    </row>
    <row r="192" spans="1:12" ht="15.75" thickBot="1" x14ac:dyDescent="0.3">
      <c r="A192" s="16">
        <v>2</v>
      </c>
      <c r="B192" s="17">
        <v>10</v>
      </c>
      <c r="C192" s="18" t="s">
        <v>23</v>
      </c>
      <c r="D192" s="19" t="s">
        <v>24</v>
      </c>
      <c r="E192" s="20" t="s">
        <v>118</v>
      </c>
      <c r="F192" s="21">
        <v>200</v>
      </c>
      <c r="G192" s="51">
        <v>11.17</v>
      </c>
      <c r="H192" s="57" t="s">
        <v>82</v>
      </c>
      <c r="I192" s="21">
        <v>31.78</v>
      </c>
      <c r="J192" s="21">
        <v>264</v>
      </c>
      <c r="K192" s="22" t="s">
        <v>119</v>
      </c>
      <c r="L192" s="21"/>
    </row>
    <row r="193" spans="1:12" ht="15.75" thickBot="1" x14ac:dyDescent="0.3">
      <c r="A193" s="23"/>
      <c r="B193" s="24"/>
      <c r="C193" s="25"/>
      <c r="D193" s="26"/>
      <c r="E193" s="27" t="s">
        <v>123</v>
      </c>
      <c r="F193" s="28">
        <v>60</v>
      </c>
      <c r="G193" s="52">
        <v>0.54</v>
      </c>
      <c r="H193" s="58" t="s">
        <v>120</v>
      </c>
      <c r="I193" s="28">
        <v>3.55</v>
      </c>
      <c r="J193" s="28">
        <v>41.76</v>
      </c>
      <c r="K193" s="22" t="s">
        <v>121</v>
      </c>
      <c r="L193" s="28"/>
    </row>
    <row r="194" spans="1:12" ht="15.75" thickBot="1" x14ac:dyDescent="0.3">
      <c r="A194" s="23"/>
      <c r="B194" s="24"/>
      <c r="C194" s="25"/>
      <c r="D194" s="26"/>
      <c r="E194" s="27" t="s">
        <v>102</v>
      </c>
      <c r="F194" s="28">
        <v>10</v>
      </c>
      <c r="G194" s="52">
        <v>0.1</v>
      </c>
      <c r="H194" s="58" t="s">
        <v>45</v>
      </c>
      <c r="I194" s="28">
        <v>0.1</v>
      </c>
      <c r="J194" s="28">
        <v>75</v>
      </c>
      <c r="K194" s="22" t="s">
        <v>52</v>
      </c>
      <c r="L194" s="28"/>
    </row>
    <row r="195" spans="1:12" ht="15.75" thickBot="1" x14ac:dyDescent="0.3">
      <c r="A195" s="23"/>
      <c r="B195" s="24"/>
      <c r="C195" s="25"/>
      <c r="D195" s="30" t="s">
        <v>25</v>
      </c>
      <c r="E195" s="27" t="s">
        <v>60</v>
      </c>
      <c r="F195" s="28">
        <v>200</v>
      </c>
      <c r="G195" s="52">
        <v>4.2</v>
      </c>
      <c r="H195" s="58" t="s">
        <v>84</v>
      </c>
      <c r="I195" s="28">
        <v>17.28</v>
      </c>
      <c r="J195" s="28">
        <v>118.6</v>
      </c>
      <c r="K195" s="22" t="s">
        <v>54</v>
      </c>
      <c r="L195" s="28"/>
    </row>
    <row r="196" spans="1:12" ht="15.75" thickBot="1" x14ac:dyDescent="0.3">
      <c r="A196" s="23"/>
      <c r="B196" s="24"/>
      <c r="C196" s="25"/>
      <c r="D196" s="30"/>
      <c r="E196" s="27" t="s">
        <v>72</v>
      </c>
      <c r="F196" s="28">
        <v>40</v>
      </c>
      <c r="G196" s="52">
        <v>3.16</v>
      </c>
      <c r="H196" s="58" t="s">
        <v>41</v>
      </c>
      <c r="I196" s="28">
        <v>19.32</v>
      </c>
      <c r="J196" s="28">
        <v>94</v>
      </c>
      <c r="K196" s="22" t="s">
        <v>51</v>
      </c>
      <c r="L196" s="28"/>
    </row>
    <row r="197" spans="1:12" x14ac:dyDescent="0.25">
      <c r="A197" s="23"/>
      <c r="B197" s="24"/>
      <c r="C197" s="25"/>
      <c r="D197" s="30"/>
      <c r="E197" s="27" t="s">
        <v>73</v>
      </c>
      <c r="F197" s="28">
        <v>20</v>
      </c>
      <c r="G197" s="52">
        <v>1.32</v>
      </c>
      <c r="H197" s="58" t="s">
        <v>43</v>
      </c>
      <c r="I197" s="28">
        <v>6.68</v>
      </c>
      <c r="J197" s="28">
        <v>34.799999999999997</v>
      </c>
      <c r="K197" s="22" t="s">
        <v>51</v>
      </c>
      <c r="L197" s="28"/>
    </row>
    <row r="198" spans="1:12" x14ac:dyDescent="0.25">
      <c r="A198" s="23"/>
      <c r="B198" s="24"/>
      <c r="C198" s="25"/>
      <c r="D198" s="30" t="s">
        <v>26</v>
      </c>
      <c r="E198" s="27"/>
      <c r="F198" s="28"/>
      <c r="G198" s="52"/>
      <c r="H198" s="58"/>
      <c r="I198" s="28"/>
      <c r="J198" s="28"/>
      <c r="K198" s="29"/>
      <c r="L198" s="28"/>
    </row>
    <row r="199" spans="1:12" x14ac:dyDescent="0.25">
      <c r="A199" s="23"/>
      <c r="B199" s="24"/>
      <c r="C199" s="25"/>
      <c r="D199" s="26"/>
      <c r="E199" s="27" t="s">
        <v>58</v>
      </c>
      <c r="F199" s="28">
        <v>200</v>
      </c>
      <c r="G199" s="52">
        <v>5.8</v>
      </c>
      <c r="H199" s="58" t="s">
        <v>59</v>
      </c>
      <c r="I199" s="28">
        <v>9.6</v>
      </c>
      <c r="J199" s="28">
        <v>108</v>
      </c>
      <c r="K199" s="64"/>
      <c r="L199" s="28"/>
    </row>
    <row r="200" spans="1:12" x14ac:dyDescent="0.25">
      <c r="A200" s="31"/>
      <c r="B200" s="32"/>
      <c r="C200" s="33"/>
      <c r="D200" s="34" t="s">
        <v>27</v>
      </c>
      <c r="E200" s="35"/>
      <c r="F200" s="36">
        <v>530</v>
      </c>
      <c r="G200" s="53">
        <v>20.49</v>
      </c>
      <c r="H200" s="59" t="s">
        <v>122</v>
      </c>
      <c r="I200" s="36">
        <v>78.709999999999994</v>
      </c>
      <c r="J200" s="36">
        <v>628.16</v>
      </c>
      <c r="K200" s="37"/>
      <c r="L200" s="36">
        <v>95</v>
      </c>
    </row>
    <row r="201" spans="1:12" x14ac:dyDescent="0.25">
      <c r="A201" s="38">
        <f>A192</f>
        <v>2</v>
      </c>
      <c r="B201" s="39">
        <v>10</v>
      </c>
      <c r="C201" s="40" t="s">
        <v>28</v>
      </c>
      <c r="D201" s="30" t="s">
        <v>29</v>
      </c>
      <c r="E201" s="27"/>
      <c r="F201" s="28"/>
      <c r="G201" s="52"/>
      <c r="H201" s="58"/>
      <c r="I201" s="28"/>
      <c r="J201" s="28"/>
      <c r="K201" s="29"/>
      <c r="L201" s="28"/>
    </row>
    <row r="202" spans="1:12" x14ac:dyDescent="0.25">
      <c r="A202" s="23"/>
      <c r="B202" s="24"/>
      <c r="C202" s="25"/>
      <c r="D202" s="30" t="s">
        <v>30</v>
      </c>
      <c r="E202" s="27"/>
      <c r="F202" s="28"/>
      <c r="G202" s="52"/>
      <c r="H202" s="58"/>
      <c r="I202" s="28"/>
      <c r="J202" s="28"/>
      <c r="K202" s="29"/>
      <c r="L202" s="28"/>
    </row>
    <row r="203" spans="1:12" x14ac:dyDescent="0.25">
      <c r="A203" s="23"/>
      <c r="B203" s="24"/>
      <c r="C203" s="25"/>
      <c r="D203" s="30" t="s">
        <v>31</v>
      </c>
      <c r="E203" s="27"/>
      <c r="F203" s="28"/>
      <c r="G203" s="52"/>
      <c r="H203" s="58"/>
      <c r="I203" s="28"/>
      <c r="J203" s="28"/>
      <c r="K203" s="29"/>
      <c r="L203" s="28"/>
    </row>
    <row r="204" spans="1:12" x14ac:dyDescent="0.25">
      <c r="A204" s="23"/>
      <c r="B204" s="24"/>
      <c r="C204" s="25"/>
      <c r="D204" s="30" t="s">
        <v>32</v>
      </c>
      <c r="E204" s="27"/>
      <c r="F204" s="28"/>
      <c r="G204" s="52"/>
      <c r="H204" s="58"/>
      <c r="I204" s="28"/>
      <c r="J204" s="28"/>
      <c r="K204" s="29"/>
      <c r="L204" s="28"/>
    </row>
    <row r="205" spans="1:12" x14ac:dyDescent="0.25">
      <c r="A205" s="23"/>
      <c r="B205" s="24"/>
      <c r="C205" s="25"/>
      <c r="D205" s="30" t="s">
        <v>33</v>
      </c>
      <c r="E205" s="27"/>
      <c r="F205" s="28"/>
      <c r="G205" s="52"/>
      <c r="H205" s="58"/>
      <c r="I205" s="28"/>
      <c r="J205" s="28"/>
      <c r="K205" s="29"/>
      <c r="L205" s="28"/>
    </row>
    <row r="206" spans="1:12" x14ac:dyDescent="0.25">
      <c r="A206" s="23"/>
      <c r="B206" s="24"/>
      <c r="C206" s="25"/>
      <c r="D206" s="30" t="s">
        <v>34</v>
      </c>
      <c r="E206" s="27"/>
      <c r="F206" s="28"/>
      <c r="G206" s="52"/>
      <c r="H206" s="58"/>
      <c r="I206" s="28"/>
      <c r="J206" s="28"/>
      <c r="K206" s="29"/>
      <c r="L206" s="28"/>
    </row>
    <row r="207" spans="1:12" x14ac:dyDescent="0.25">
      <c r="A207" s="23"/>
      <c r="B207" s="24"/>
      <c r="C207" s="25"/>
      <c r="D207" s="30" t="s">
        <v>35</v>
      </c>
      <c r="E207" s="27"/>
      <c r="F207" s="28"/>
      <c r="G207" s="52"/>
      <c r="H207" s="58"/>
      <c r="I207" s="28"/>
      <c r="J207" s="28"/>
      <c r="K207" s="29"/>
      <c r="L207" s="28"/>
    </row>
    <row r="208" spans="1:12" x14ac:dyDescent="0.25">
      <c r="A208" s="23"/>
      <c r="B208" s="24"/>
      <c r="C208" s="25"/>
      <c r="D208" s="26"/>
      <c r="E208" s="27"/>
      <c r="F208" s="28"/>
      <c r="G208" s="52"/>
      <c r="H208" s="58"/>
      <c r="I208" s="28"/>
      <c r="J208" s="28"/>
      <c r="K208" s="29"/>
      <c r="L208" s="28"/>
    </row>
    <row r="209" spans="1:12" x14ac:dyDescent="0.25">
      <c r="A209" s="23"/>
      <c r="B209" s="24"/>
      <c r="C209" s="25"/>
      <c r="D209" s="26"/>
      <c r="E209" s="27"/>
      <c r="F209" s="28"/>
      <c r="G209" s="52"/>
      <c r="H209" s="58"/>
      <c r="I209" s="28"/>
      <c r="J209" s="28"/>
      <c r="K209" s="29"/>
      <c r="L209" s="28"/>
    </row>
    <row r="210" spans="1:12" x14ac:dyDescent="0.25">
      <c r="A210" s="31"/>
      <c r="B210" s="32"/>
      <c r="C210" s="33"/>
      <c r="D210" s="34" t="s">
        <v>27</v>
      </c>
      <c r="E210" s="35"/>
      <c r="F210" s="36">
        <f>SUM(F201:F209)</f>
        <v>0</v>
      </c>
      <c r="G210" s="53">
        <f>SUM(G201:G209)</f>
        <v>0</v>
      </c>
      <c r="H210" s="59">
        <f>SUM(H201:H209)</f>
        <v>0</v>
      </c>
      <c r="I210" s="36">
        <f>SUM(I201:I209)</f>
        <v>0</v>
      </c>
      <c r="J210" s="36">
        <f>SUM(J201:J209)</f>
        <v>0</v>
      </c>
      <c r="K210" s="37"/>
      <c r="L210" s="36">
        <f>SUM(L201:L209)</f>
        <v>0</v>
      </c>
    </row>
    <row r="211" spans="1:12" ht="13.9" customHeight="1" x14ac:dyDescent="0.25">
      <c r="A211" s="41">
        <f>A192</f>
        <v>2</v>
      </c>
      <c r="B211" s="42">
        <f>B192</f>
        <v>10</v>
      </c>
      <c r="C211" s="73" t="s">
        <v>36</v>
      </c>
      <c r="D211" s="73"/>
      <c r="E211" s="43"/>
      <c r="F211" s="44">
        <f>F200+F210</f>
        <v>530</v>
      </c>
      <c r="G211" s="54">
        <f>G200+G210</f>
        <v>20.49</v>
      </c>
      <c r="H211" s="60">
        <f>H200+H210</f>
        <v>25.67</v>
      </c>
      <c r="I211" s="44">
        <f>I200+I210</f>
        <v>78.709999999999994</v>
      </c>
      <c r="J211" s="44">
        <f>J200+J210</f>
        <v>628.16</v>
      </c>
      <c r="K211" s="44"/>
      <c r="L211" s="44">
        <v>95</v>
      </c>
    </row>
    <row r="212" spans="1:12" ht="13.9" customHeight="1" x14ac:dyDescent="0.25">
      <c r="A212" s="48"/>
      <c r="B212" s="49"/>
      <c r="C212" s="74" t="s">
        <v>37</v>
      </c>
      <c r="D212" s="74"/>
      <c r="E212" s="74"/>
      <c r="F212" s="50">
        <f>(F26+F46+F66+F88+F109+F128+F149+F170+F191+F211)/(IF(F26=0,0,1)+IF(F46=0,0,1)+IF(F66=0,0,1)+IF(F88=0,0,1)+IF(F109=0,0,1)+IF(F128=0,0,1)+IF(F149=0,0,1)+IF(F170=0,0,1)+IF(F191=0,0,1)+IF(F211=0,0,1))</f>
        <v>549</v>
      </c>
      <c r="G212" s="55">
        <f>(G26+G46+G66+G88+G109+G128+G149+G170+G191+G211)/(IF(G26=0,0,1)+IF(G46=0,0,1)+IF(G66=0,0,1)+IF(G88=0,0,1)+IF(G109=0,0,1)+IF(G128=0,0,1)+IF(G149=0,0,1)+IF(G170=0,0,1)+IF(G191=0,0,1)+IF(G211=0,0,1))</f>
        <v>19.504000000000001</v>
      </c>
      <c r="H212" s="61">
        <f>(H26+H46+H66+H88+H109+H128+H149+H170+H191+H211)/(IF(H26=0,0,1)+IF(H46=0,0,1)+IF(H66=0,0,1)+IF(H88=0,0,1)+IF(H109=0,0,1)+IF(H128=0,0,1)+IF(H149=0,0,1)+IF(H170=0,0,1)+IF(H191=0,0,1)+IF(H211=0,0,1))</f>
        <v>22.884000000000004</v>
      </c>
      <c r="I212" s="50">
        <f>(I26+I46+I66+I88+I109+I128+I149+I170+I191+I211)/(IF(I26=0,0,1)+IF(I46=0,0,1)+IF(I66=0,0,1)+IF(I88=0,0,1)+IF(I109=0,0,1)+IF(I128=0,0,1)+IF(I149=0,0,1)+IF(I170=0,0,1)+IF(I191=0,0,1)+IF(I211=0,0,1))</f>
        <v>116.33300000000001</v>
      </c>
      <c r="J212" s="50">
        <f>(J26+J46+J66+J88+J109+J128+J149+J170+J191+J211)/(IF(J26=0,0,1)+IF(J46=0,0,1)+IF(J66=0,0,1)+IF(J88=0,0,1)+IF(J109=0,0,1)+IF(J128=0,0,1)+IF(J149=0,0,1)+IF(J170=0,0,1)+IF(J191=0,0,1)+IF(J211=0,0,1))</f>
        <v>588.15599999999995</v>
      </c>
      <c r="K212" s="50"/>
      <c r="L212" s="50">
        <f>(L26+L46+L66+L88+L109+L128+L149+L170+L191+L211)/(IF(L26=0,0,1)+IF(L46=0,0,1)+IF(L66=0,0,1)+IF(L88=0,0,1)+IF(L109=0,0,1)+IF(L128=0,0,1)+IF(L149=0,0,1)+IF(L170=0,0,1)+IF(L191=0,0,1)+IF(L211=0,0,1))</f>
        <v>95</v>
      </c>
    </row>
    <row r="213" spans="1:12" x14ac:dyDescent="0.25">
      <c r="G213" s="56"/>
      <c r="H213" s="62"/>
    </row>
    <row r="214" spans="1:12" x14ac:dyDescent="0.25">
      <c r="G214" s="56"/>
      <c r="H214" s="62"/>
    </row>
    <row r="215" spans="1:12" x14ac:dyDescent="0.25">
      <c r="H215" s="62"/>
    </row>
    <row r="216" spans="1:12" x14ac:dyDescent="0.25">
      <c r="H216" s="62"/>
    </row>
    <row r="217" spans="1:12" x14ac:dyDescent="0.25">
      <c r="H217" s="62"/>
    </row>
    <row r="218" spans="1:12" x14ac:dyDescent="0.25">
      <c r="H218" s="62"/>
    </row>
    <row r="219" spans="1:12" x14ac:dyDescent="0.25">
      <c r="H219" s="62"/>
    </row>
  </sheetData>
  <mergeCells count="14">
    <mergeCell ref="C170:D170"/>
    <mergeCell ref="C191:D191"/>
    <mergeCell ref="C211:D211"/>
    <mergeCell ref="C212:E212"/>
    <mergeCell ref="C66:D66"/>
    <mergeCell ref="C88:D88"/>
    <mergeCell ref="C109:D109"/>
    <mergeCell ref="C128:D128"/>
    <mergeCell ref="C149:D149"/>
    <mergeCell ref="C1:E1"/>
    <mergeCell ref="H1:K1"/>
    <mergeCell ref="H2:K2"/>
    <mergeCell ref="C26:D26"/>
    <mergeCell ref="C46:D46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dcterms:created xsi:type="dcterms:W3CDTF">2023-11-22T00:32:34Z</dcterms:created>
  <dcterms:modified xsi:type="dcterms:W3CDTF">2023-12-08T01:02:11Z</dcterms:modified>
  <dc:language>ru-RU</dc:language>
</cp:coreProperties>
</file>